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wwork\jessica.goodwin\dms28759\"/>
    </mc:Choice>
  </mc:AlternateContent>
  <xr:revisionPtr revIDLastSave="0" documentId="13_ncr:1_{DDC841DB-CA63-4A8C-991F-EB2CED8FC6F4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Signal Total revised" sheetId="22403" r:id="rId1"/>
    <sheet name="Lighting Total  revised" sheetId="22402" r:id="rId2"/>
    <sheet name="SignalLighting Total" sheetId="525" r:id="rId3"/>
  </sheets>
  <definedNames>
    <definedName name="_xlnm.Print_Area" localSheetId="1">'Lighting Total  revised'!$A$1:$F$17</definedName>
    <definedName name="_xlnm.Print_Area" localSheetId="0">'Signal Total revised'!$A$1:$F$91</definedName>
    <definedName name="_xlnm.Print_Area" localSheetId="2">'SignalLighting Total'!$A$1:$F$187</definedName>
    <definedName name="Print_Area_MI" localSheetId="1">'Lighting Total  revised'!#REF!</definedName>
    <definedName name="Print_Area_MI" localSheetId="0">'Signal Total revised'!#REF!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9" i="525" l="1"/>
  <c r="F190" i="525"/>
  <c r="F88" i="22403"/>
  <c r="F89" i="22403"/>
  <c r="F87" i="22403"/>
  <c r="F188" i="525"/>
  <c r="F86" i="22403"/>
  <c r="F187" i="525"/>
  <c r="F186" i="525"/>
  <c r="F185" i="525"/>
  <c r="F184" i="525"/>
  <c r="F183" i="525"/>
  <c r="F182" i="525"/>
  <c r="F181" i="525"/>
  <c r="F180" i="525"/>
  <c r="F179" i="525"/>
  <c r="F178" i="525"/>
  <c r="F177" i="525"/>
  <c r="F176" i="525"/>
  <c r="F175" i="525"/>
  <c r="F174" i="525"/>
  <c r="F173" i="525"/>
  <c r="F172" i="525"/>
  <c r="F171" i="525"/>
  <c r="F170" i="525"/>
  <c r="F169" i="525"/>
  <c r="F168" i="525"/>
  <c r="F167" i="525"/>
  <c r="F166" i="525"/>
  <c r="F165" i="525"/>
  <c r="F164" i="525"/>
  <c r="F163" i="525"/>
  <c r="F162" i="525"/>
  <c r="F161" i="525"/>
  <c r="F160" i="525"/>
  <c r="F159" i="525"/>
  <c r="F158" i="525"/>
  <c r="F157" i="525"/>
  <c r="F156" i="525"/>
  <c r="F155" i="525"/>
  <c r="F154" i="525"/>
  <c r="F153" i="525"/>
  <c r="F152" i="525"/>
  <c r="F151" i="525"/>
  <c r="F150" i="525"/>
  <c r="F149" i="525"/>
  <c r="F148" i="525"/>
  <c r="F147" i="525"/>
  <c r="F146" i="525"/>
  <c r="F145" i="525"/>
  <c r="F144" i="525"/>
  <c r="F143" i="525"/>
  <c r="F142" i="525"/>
  <c r="F141" i="525"/>
  <c r="F140" i="525"/>
  <c r="F139" i="525"/>
  <c r="F138" i="525"/>
  <c r="F137" i="525"/>
  <c r="F136" i="525"/>
  <c r="F135" i="525"/>
  <c r="F134" i="525"/>
  <c r="F133" i="525"/>
  <c r="F132" i="525"/>
  <c r="F131" i="525"/>
  <c r="F130" i="525"/>
  <c r="F129" i="525"/>
  <c r="F128" i="525"/>
  <c r="F127" i="525"/>
  <c r="F126" i="525"/>
  <c r="F125" i="525"/>
  <c r="F124" i="525"/>
  <c r="F123" i="525"/>
  <c r="F122" i="525"/>
  <c r="F121" i="525"/>
  <c r="F120" i="525"/>
  <c r="F119" i="525"/>
  <c r="F118" i="525"/>
  <c r="F117" i="525"/>
  <c r="F116" i="525"/>
  <c r="F115" i="525"/>
  <c r="F114" i="525"/>
  <c r="F113" i="525"/>
  <c r="F112" i="525"/>
  <c r="F111" i="525"/>
  <c r="F110" i="525"/>
  <c r="F109" i="525"/>
  <c r="F108" i="525"/>
  <c r="F107" i="525"/>
  <c r="F106" i="525"/>
  <c r="F105" i="525"/>
  <c r="F104" i="525"/>
  <c r="F103" i="525"/>
  <c r="F102" i="525"/>
  <c r="F101" i="525"/>
  <c r="F100" i="525"/>
  <c r="F99" i="525"/>
  <c r="F98" i="525"/>
  <c r="F97" i="525"/>
  <c r="F96" i="525"/>
  <c r="F95" i="525"/>
  <c r="F94" i="525"/>
  <c r="F93" i="525"/>
  <c r="F92" i="525"/>
  <c r="F91" i="525"/>
  <c r="F90" i="525"/>
  <c r="F89" i="525"/>
  <c r="F88" i="525"/>
  <c r="F87" i="525"/>
  <c r="F86" i="525"/>
  <c r="F85" i="525"/>
  <c r="F84" i="525"/>
  <c r="F83" i="525"/>
  <c r="F82" i="525"/>
  <c r="F81" i="525"/>
  <c r="F80" i="525"/>
  <c r="F79" i="525"/>
  <c r="F78" i="525"/>
  <c r="F77" i="525"/>
  <c r="F76" i="525"/>
  <c r="F75" i="525"/>
  <c r="F74" i="525"/>
  <c r="F73" i="525"/>
  <c r="F72" i="525"/>
  <c r="F71" i="525"/>
  <c r="F70" i="525"/>
  <c r="F69" i="525"/>
  <c r="F68" i="525"/>
  <c r="F67" i="525"/>
  <c r="F66" i="525"/>
  <c r="F65" i="525"/>
  <c r="F64" i="525"/>
  <c r="F63" i="525"/>
  <c r="F62" i="525"/>
  <c r="F61" i="525"/>
  <c r="F60" i="525"/>
  <c r="F59" i="525"/>
  <c r="F58" i="525"/>
  <c r="F57" i="525"/>
  <c r="F56" i="525"/>
  <c r="F55" i="525"/>
  <c r="F54" i="525"/>
  <c r="F53" i="525"/>
  <c r="F52" i="525"/>
  <c r="F51" i="525"/>
  <c r="F50" i="525"/>
  <c r="F49" i="525"/>
  <c r="F48" i="525"/>
  <c r="F47" i="525"/>
  <c r="F46" i="525"/>
  <c r="F45" i="525"/>
  <c r="F44" i="525"/>
  <c r="F43" i="525"/>
  <c r="F42" i="525"/>
  <c r="F41" i="525"/>
  <c r="F40" i="525"/>
  <c r="F39" i="525"/>
  <c r="F38" i="525"/>
  <c r="F37" i="525"/>
  <c r="F36" i="525"/>
  <c r="F35" i="525"/>
  <c r="F34" i="525"/>
  <c r="F33" i="525"/>
  <c r="F32" i="525"/>
  <c r="F31" i="525"/>
  <c r="F30" i="525"/>
  <c r="F29" i="525"/>
  <c r="F28" i="525"/>
  <c r="F27" i="525"/>
  <c r="F26" i="525"/>
  <c r="F25" i="525"/>
  <c r="F24" i="525"/>
  <c r="F23" i="525"/>
  <c r="F22" i="525"/>
  <c r="F21" i="525"/>
  <c r="F20" i="525"/>
  <c r="F19" i="525"/>
  <c r="F18" i="525"/>
  <c r="F17" i="525"/>
  <c r="F16" i="525"/>
  <c r="F15" i="525"/>
  <c r="F14" i="525"/>
  <c r="F13" i="525"/>
  <c r="F12" i="525"/>
  <c r="F11" i="525"/>
  <c r="F10" i="525"/>
  <c r="F77" i="22402"/>
  <c r="F76" i="22402"/>
  <c r="F75" i="22402"/>
  <c r="F74" i="22402"/>
  <c r="F73" i="22402"/>
  <c r="F72" i="22402"/>
  <c r="F71" i="22402"/>
  <c r="F70" i="22402"/>
  <c r="F69" i="22402"/>
  <c r="F68" i="22402"/>
  <c r="F67" i="22402"/>
  <c r="F66" i="22402"/>
  <c r="F65" i="22402"/>
  <c r="F64" i="22402"/>
  <c r="F63" i="22402"/>
  <c r="F62" i="22402"/>
  <c r="F61" i="22402"/>
  <c r="F60" i="22402"/>
  <c r="F59" i="22402"/>
  <c r="F58" i="22402"/>
  <c r="F57" i="22402"/>
  <c r="F56" i="22402"/>
  <c r="F55" i="22402"/>
  <c r="F54" i="22402"/>
  <c r="F53" i="22402"/>
  <c r="F52" i="22402"/>
  <c r="F51" i="22402"/>
  <c r="F50" i="22402"/>
  <c r="F49" i="22402"/>
  <c r="F48" i="22402"/>
  <c r="F47" i="22402"/>
  <c r="F46" i="22402"/>
  <c r="F45" i="22402"/>
  <c r="F44" i="22402"/>
  <c r="F43" i="22402"/>
  <c r="F42" i="22402"/>
  <c r="F41" i="22402"/>
  <c r="F40" i="22402"/>
  <c r="F39" i="22402"/>
  <c r="F38" i="22402"/>
  <c r="F37" i="22402"/>
  <c r="F36" i="22402"/>
  <c r="F35" i="22402"/>
  <c r="F34" i="22402"/>
  <c r="F33" i="22402"/>
  <c r="F32" i="22402"/>
  <c r="F31" i="22402"/>
  <c r="F30" i="22402"/>
  <c r="F29" i="22402"/>
  <c r="F28" i="22402"/>
  <c r="F27" i="22402"/>
  <c r="F26" i="22402"/>
  <c r="F25" i="22402"/>
  <c r="F24" i="22402"/>
  <c r="F23" i="22402"/>
  <c r="F22" i="22402"/>
  <c r="F21" i="22402"/>
  <c r="F20" i="22402"/>
  <c r="F19" i="22402"/>
  <c r="F18" i="22402"/>
  <c r="F17" i="22402"/>
  <c r="F16" i="22402"/>
  <c r="F15" i="22402"/>
  <c r="F14" i="22402"/>
  <c r="F13" i="22402"/>
  <c r="F12" i="22402"/>
  <c r="F11" i="22402"/>
  <c r="F10" i="22402"/>
  <c r="F85" i="22403" l="1"/>
  <c r="F84" i="22403"/>
  <c r="F83" i="22403"/>
  <c r="F82" i="22403"/>
  <c r="F81" i="22403"/>
  <c r="F80" i="22403"/>
  <c r="F79" i="22403"/>
  <c r="F78" i="22403"/>
  <c r="F77" i="22403"/>
  <c r="F76" i="22403"/>
  <c r="F75" i="22403"/>
  <c r="F74" i="22403"/>
  <c r="F73" i="22403"/>
  <c r="F72" i="22403"/>
  <c r="F71" i="22403"/>
  <c r="F70" i="22403"/>
  <c r="F69" i="22403"/>
  <c r="F68" i="22403"/>
  <c r="F67" i="22403"/>
  <c r="F66" i="22403"/>
  <c r="F65" i="22403"/>
  <c r="F64" i="22403"/>
  <c r="F63" i="22403"/>
  <c r="F62" i="22403"/>
  <c r="F61" i="22403"/>
  <c r="F60" i="22403"/>
  <c r="F59" i="22403"/>
  <c r="F58" i="22403"/>
  <c r="F57" i="22403"/>
  <c r="F56" i="22403"/>
  <c r="F55" i="22403"/>
  <c r="F54" i="22403"/>
  <c r="F53" i="22403"/>
  <c r="F52" i="22403"/>
  <c r="F51" i="22403"/>
  <c r="F50" i="22403"/>
  <c r="F49" i="22403"/>
  <c r="F48" i="22403"/>
  <c r="F47" i="22403"/>
  <c r="F46" i="22403"/>
  <c r="F45" i="22403"/>
  <c r="F44" i="22403"/>
  <c r="F43" i="22403"/>
  <c r="F42" i="22403"/>
  <c r="F41" i="22403"/>
  <c r="F40" i="22403"/>
  <c r="F39" i="22403"/>
  <c r="F38" i="22403"/>
  <c r="F37" i="22403"/>
  <c r="F36" i="22403"/>
  <c r="F35" i="22403"/>
  <c r="F34" i="22403"/>
  <c r="F33" i="22403"/>
  <c r="F32" i="22403"/>
  <c r="F31" i="22403"/>
  <c r="F30" i="22403"/>
  <c r="F29" i="22403"/>
  <c r="F28" i="22403"/>
  <c r="F27" i="22403"/>
  <c r="F26" i="22403"/>
  <c r="F25" i="22403"/>
  <c r="F24" i="22403"/>
  <c r="F23" i="22403"/>
  <c r="F22" i="22403"/>
  <c r="F21" i="22403"/>
  <c r="F20" i="22403"/>
  <c r="F19" i="22403"/>
  <c r="F18" i="22403"/>
  <c r="F17" i="22403"/>
  <c r="F16" i="22403"/>
  <c r="F15" i="22403"/>
  <c r="F14" i="22403"/>
  <c r="F13" i="22403"/>
  <c r="F12" i="22403"/>
  <c r="F11" i="22403"/>
  <c r="F10" i="22403"/>
  <c r="F78" i="22402" l="1"/>
  <c r="F90" i="22403" l="1"/>
</calcChain>
</file>

<file path=xl/sharedStrings.xml><?xml version="1.0" encoding="utf-8"?>
<sst xmlns="http://schemas.openxmlformats.org/spreadsheetml/2006/main" count="834" uniqueCount="279">
  <si>
    <t>20275EC</t>
  </si>
  <si>
    <t>VIDEO DETECTION-INSTALL</t>
  </si>
  <si>
    <t>COUNTY</t>
  </si>
  <si>
    <t>PROJECT</t>
  </si>
  <si>
    <t>NUMBERS</t>
  </si>
  <si>
    <t>DESCRIPTION</t>
  </si>
  <si>
    <t>DATE</t>
  </si>
  <si>
    <t>TOTAL</t>
  </si>
  <si>
    <t>UNITS</t>
  </si>
  <si>
    <t>CODE</t>
  </si>
  <si>
    <t>ITEM DESCRIPTION</t>
  </si>
  <si>
    <t>UNIT PRICE</t>
  </si>
  <si>
    <t>AMOUNT</t>
  </si>
  <si>
    <t>EACH</t>
  </si>
  <si>
    <t>POLE 30' MTG HT</t>
  </si>
  <si>
    <t>POLE 40' MTG HT</t>
  </si>
  <si>
    <t>POLE 80' MTG HT HIGH MAST</t>
  </si>
  <si>
    <t>POLE 90' MTG HT HIGH MAST</t>
  </si>
  <si>
    <t>POLE 100' MTG HT HIGH MAST</t>
  </si>
  <si>
    <t>POLE 110' MTG HT HIGH MAST</t>
  </si>
  <si>
    <t>POLE 120' MTG HT HIGH MAST</t>
  </si>
  <si>
    <t>BRACKET 4'</t>
  </si>
  <si>
    <t>BRACKET 6'</t>
  </si>
  <si>
    <t>BRACKET 8'</t>
  </si>
  <si>
    <t>BRACKET 10'</t>
  </si>
  <si>
    <t>BRACKET 12'</t>
  </si>
  <si>
    <t>BRACKET 15'</t>
  </si>
  <si>
    <t>BRACKET "C"</t>
  </si>
  <si>
    <t>POLE BASE</t>
  </si>
  <si>
    <t>POLE BASE IN MED WALL</t>
  </si>
  <si>
    <t>TRANSFORMER BASE</t>
  </si>
  <si>
    <t>POLE W/SECONDARY CONTROL EQUIP</t>
  </si>
  <si>
    <t>LIGHTING CONTROL EQUIPMENT</t>
  </si>
  <si>
    <t>HPS LUMINAIRE WALL PACK</t>
  </si>
  <si>
    <t>HPS LUMINAIRE OFFSET</t>
  </si>
  <si>
    <t>HPS LUMINAIRE HIGH MAST</t>
  </si>
  <si>
    <t>FUSED CONNECTOR KIT</t>
  </si>
  <si>
    <t>LIN FT</t>
  </si>
  <si>
    <t>CONDUIT 1/2 INCH</t>
  </si>
  <si>
    <t>CONDUIT 3/4 INCH</t>
  </si>
  <si>
    <t>CONDUIT 1 INCH</t>
  </si>
  <si>
    <t>CONDUIT 1 1/4 INCH</t>
  </si>
  <si>
    <t>CONDUIT 1 1/2 INCH</t>
  </si>
  <si>
    <t>CONDUIT 2 INCH</t>
  </si>
  <si>
    <t>CONDUIT 2 1/2 INCH</t>
  </si>
  <si>
    <t>CONDUIT 3 INCH</t>
  </si>
  <si>
    <t>CONDUIT 3 1/2 INCH</t>
  </si>
  <si>
    <t>MARKER</t>
  </si>
  <si>
    <t>TRENCHING AND BACKFILLING</t>
  </si>
  <si>
    <t>OPEN CUT ROADWAY</t>
  </si>
  <si>
    <t>LOOP WIRE</t>
  </si>
  <si>
    <t>WIRE-NO. 12</t>
  </si>
  <si>
    <t>WIRE-NO. 8</t>
  </si>
  <si>
    <t>WIRE-NO. 6</t>
  </si>
  <si>
    <t>WIRE-NO. 4</t>
  </si>
  <si>
    <t>WIRE-NO. 2</t>
  </si>
  <si>
    <t>WIRE-NO. 0</t>
  </si>
  <si>
    <t>CABLE-INTERCONNECT</t>
  </si>
  <si>
    <t>CABLE-NO. 14/2C</t>
  </si>
  <si>
    <t>CABLE-NO. 14/3C</t>
  </si>
  <si>
    <t>CABLE-NO. 14/4C</t>
  </si>
  <si>
    <t>CABLE-NO. 14/5C</t>
  </si>
  <si>
    <t>CABLE-NO. 14/7C</t>
  </si>
  <si>
    <t>CABLE-NO. 14/1 PAIR</t>
  </si>
  <si>
    <t>CABLE-NO. 14/2 PAIR</t>
  </si>
  <si>
    <t>CABLE-NO. 14/3 PAIR</t>
  </si>
  <si>
    <t>POLE 35' WOODEN</t>
  </si>
  <si>
    <t>POLE 40' WOODEN</t>
  </si>
  <si>
    <t>POLE 45' WOODEN</t>
  </si>
  <si>
    <t>STEEL STRAIN POLE</t>
  </si>
  <si>
    <t>MAST ARM POLE</t>
  </si>
  <si>
    <t>SIGNAL PEDESTAL</t>
  </si>
  <si>
    <t>POST</t>
  </si>
  <si>
    <t>ANCHOR</t>
  </si>
  <si>
    <t>MESSENGER-10800 LB</t>
  </si>
  <si>
    <t>MESSENGER-15400 LB</t>
  </si>
  <si>
    <t>LOOP SAW SLOT AND FILL</t>
  </si>
  <si>
    <t>PEDESTRIAN DETECTOR</t>
  </si>
  <si>
    <t>BLANKOUT SIGN</t>
  </si>
  <si>
    <t>SIGNAL-8"</t>
  </si>
  <si>
    <t>SIGNAL-12"</t>
  </si>
  <si>
    <t>SIGNAL-3 SECTION 12"</t>
  </si>
  <si>
    <t>SIGNAL-4 SECTION 12"</t>
  </si>
  <si>
    <t>SIGNAL-5 SECTION 12"</t>
  </si>
  <si>
    <t>SIGNAL-PROGRAMMED</t>
  </si>
  <si>
    <t>SIGNAL CONTROLLER-TYPE 170</t>
  </si>
  <si>
    <t>MASTER CONTROLLER</t>
  </si>
  <si>
    <t>LOCAL CONTROLLER</t>
  </si>
  <si>
    <t>COORDINATING UNIT</t>
  </si>
  <si>
    <t>INTERCONNECT PANEL</t>
  </si>
  <si>
    <t>BEACON CONTROLLER-2 CIRCUIT</t>
  </si>
  <si>
    <t>INSTALL STEEL STRAIN POLE</t>
  </si>
  <si>
    <t>LP SUM</t>
  </si>
  <si>
    <t>REMOVE LIGHTING</t>
  </si>
  <si>
    <t>REMOVE POLE BASE</t>
  </si>
  <si>
    <t>REMOVE SIGNAL EQUIPMENT</t>
  </si>
  <si>
    <t>SQ YD</t>
  </si>
  <si>
    <t>REMOVE AND REPLACE SIDEWALK</t>
  </si>
  <si>
    <t>INSTALL SPAN MOUNTED SIGN</t>
  </si>
  <si>
    <t>INSTALL PEDESTRIAN HEAD LED</t>
  </si>
  <si>
    <t>SQ FT</t>
  </si>
  <si>
    <t>SIGNS</t>
  </si>
  <si>
    <t>TEMP SIGNAL 2 PHASE</t>
  </si>
  <si>
    <t>TEMP SIGNAL MULTI PHASE</t>
  </si>
  <si>
    <t>POLE BASE - HIGH MAST</t>
  </si>
  <si>
    <t xml:space="preserve">CABLE - NO. 8/3C DUCTED </t>
  </si>
  <si>
    <t xml:space="preserve">CABLE - NO. 6/3C DUCTED </t>
  </si>
  <si>
    <t xml:space="preserve">CABLE - NO. 4/3C DUCTED </t>
  </si>
  <si>
    <t xml:space="preserve">CABLE - NO. 0/3C DUCTED </t>
  </si>
  <si>
    <t>REMOVE, STORE, AND REINSTALL POLE</t>
  </si>
  <si>
    <t>CONDUIT 4 INCH</t>
  </si>
  <si>
    <t>PREFORMED LOOP/LEAD-IN</t>
  </si>
  <si>
    <t>SIGNAL-PEDESTRIAN</t>
  </si>
  <si>
    <t xml:space="preserve">REMOVE POLE  </t>
  </si>
  <si>
    <t>REMOVE, STORE REINST CONTROL EQ</t>
  </si>
  <si>
    <t>INSTALL MASTER CONTROLLER</t>
  </si>
  <si>
    <t>INSTALL COORDINATING UNIT</t>
  </si>
  <si>
    <t>TEMPORARY RELOCATION OF SIGNAL HEAD</t>
  </si>
  <si>
    <t>INSTALL SIG CONTROLLER-TYPE 170</t>
  </si>
  <si>
    <t>HPS LUMINAIRE</t>
  </si>
  <si>
    <t>HPS LUMINAIRE 400 WATT</t>
  </si>
  <si>
    <t>INSTALL SIGNAL-3 SECTION LED</t>
  </si>
  <si>
    <t>INSTALL SIGNAL-4 SECTION LED</t>
  </si>
  <si>
    <t>INSTALL SIGNAL-5 SECTION LED</t>
  </si>
  <si>
    <t>INSTALL SIGNAL-8" LED</t>
  </si>
  <si>
    <t>FLASHING ARROW</t>
  </si>
  <si>
    <t>20455NS835</t>
  </si>
  <si>
    <t>20456NS835</t>
  </si>
  <si>
    <t xml:space="preserve">PREFORMED LOOPS </t>
  </si>
  <si>
    <t>PREFORMED QUADRAPOLE LOOPS</t>
  </si>
  <si>
    <t>VIDEO CAMERA</t>
  </si>
  <si>
    <t>INSTALL TEMP VIDEO CAMERA</t>
  </si>
  <si>
    <t>INSTALL PED DETECTOR AUDIBLE</t>
  </si>
  <si>
    <t>20454NS835</t>
  </si>
  <si>
    <t>TEMPORARY LIGHTING</t>
  </si>
  <si>
    <t>20495NS835</t>
  </si>
  <si>
    <t>AUDIBLE PEDESTRIAN DETECTOR</t>
  </si>
  <si>
    <t xml:space="preserve">CABLE - NO. 2/3C DUCTED </t>
  </si>
  <si>
    <t>20630ND</t>
  </si>
  <si>
    <t>20631ND</t>
  </si>
  <si>
    <t>INSTALL POLE MOUNTED SIGN</t>
  </si>
  <si>
    <t>20778NS835</t>
  </si>
  <si>
    <t>SIGNAL-PEDESTRIAN COUNTDOWN</t>
  </si>
  <si>
    <t>ESTIMATED BY</t>
  </si>
  <si>
    <t>21568NN</t>
  </si>
  <si>
    <t>HIGH MAST LOWERING DEVICE</t>
  </si>
  <si>
    <t>21543EN</t>
  </si>
  <si>
    <t>BORE AND JACK CONDUIT</t>
  </si>
  <si>
    <t>21579EN</t>
  </si>
  <si>
    <t>FLEX CONDUIT - 1 1/4 INCH</t>
  </si>
  <si>
    <t>21563NN</t>
  </si>
  <si>
    <t>21564NN</t>
  </si>
  <si>
    <t>REMOVE AESTHETIC LIGHTING</t>
  </si>
  <si>
    <t>NAVIGATION LIGHT 180 DEG RED - LED</t>
  </si>
  <si>
    <t>MAINTAIN &amp; CONTROL TRAFFIC (5%)</t>
  </si>
  <si>
    <t>DEMOBILIZATION (1.5%)</t>
  </si>
  <si>
    <t>21742NN</t>
  </si>
  <si>
    <t>TEMPORARY SERVICE</t>
  </si>
  <si>
    <t>21743NN</t>
  </si>
  <si>
    <t>INSTALL PEDESTRIAN DETECTOR</t>
  </si>
  <si>
    <t>21734NN</t>
  </si>
  <si>
    <t>PEDESTAL CONTROL EQUIPMENT</t>
  </si>
  <si>
    <t>PHOTOVOLTAIC POWERED SCHOOL BEACON</t>
  </si>
  <si>
    <t>21565NN</t>
  </si>
  <si>
    <t>WIRELESS LIGHTING MONITORING SYSTEM</t>
  </si>
  <si>
    <t>21684NN</t>
  </si>
  <si>
    <t>TEMPORARY SIGNAL</t>
  </si>
  <si>
    <t>PVC CONDUIT - 3" IN MEDIAN BARRIER WALL</t>
  </si>
  <si>
    <t>20993ND</t>
  </si>
  <si>
    <t>22631NN</t>
  </si>
  <si>
    <t>INSTALL MAST ARM POLE</t>
  </si>
  <si>
    <t>22939ND</t>
  </si>
  <si>
    <t>INSTALL LUMINAIRE POLE</t>
  </si>
  <si>
    <t>20391NS835</t>
  </si>
  <si>
    <t>20392NS835</t>
  </si>
  <si>
    <t>20394NS835</t>
  </si>
  <si>
    <t>20093NS835</t>
  </si>
  <si>
    <t>20188NS835</t>
  </si>
  <si>
    <t>20189NS835</t>
  </si>
  <si>
    <t>20389NS835</t>
  </si>
  <si>
    <t>20390NS835</t>
  </si>
  <si>
    <t>20457NS835</t>
  </si>
  <si>
    <t>21659NN</t>
  </si>
  <si>
    <t>RELOCATE SIGNAL HEAD</t>
  </si>
  <si>
    <t>23051NN</t>
  </si>
  <si>
    <t>PEDESTAL POST</t>
  </si>
  <si>
    <t>23052NN</t>
  </si>
  <si>
    <t>SPAN MOUNTED SIGN</t>
  </si>
  <si>
    <t>23064NN</t>
  </si>
  <si>
    <t>INSTALL SIGNAL- PEDESTRIAN COUNTDOWN</t>
  </si>
  <si>
    <t>ADVANCE BEACON CONTROL</t>
  </si>
  <si>
    <t>23053NN</t>
  </si>
  <si>
    <t>23068NN</t>
  </si>
  <si>
    <t>REMOVE &amp; REINSTALL COORDINATING UNIT</t>
  </si>
  <si>
    <t>CU YD</t>
  </si>
  <si>
    <t>TRAFFIC SIGNAL POLE BASE</t>
  </si>
  <si>
    <t>23223EC</t>
  </si>
  <si>
    <t>WIRELESS PREEMPTION SYSTEM</t>
  </si>
  <si>
    <t>23230EC</t>
  </si>
  <si>
    <t>ILLUMINATED STREET SIGN</t>
  </si>
  <si>
    <t>INSTALL SIGNAL PEDESTAL</t>
  </si>
  <si>
    <t>23235EC</t>
  </si>
  <si>
    <t>23222EC</t>
  </si>
  <si>
    <t>INSTALL PEDESTAL POST</t>
  </si>
  <si>
    <t>23157EN</t>
  </si>
  <si>
    <t>23161EN</t>
  </si>
  <si>
    <t>23536EC</t>
  </si>
  <si>
    <t>HPS LUMINAIRE 250 WATT</t>
  </si>
  <si>
    <t>23670EC</t>
  </si>
  <si>
    <t>INSTALL VIDEO DETECTION CABLE</t>
  </si>
  <si>
    <t>Total</t>
  </si>
  <si>
    <t xml:space="preserve">Total </t>
  </si>
  <si>
    <t>INSTALL ANTENNA</t>
  </si>
  <si>
    <t>23982EC</t>
  </si>
  <si>
    <t>23206EC</t>
  </si>
  <si>
    <t>INSTALL CONTROLLER CABINET</t>
  </si>
  <si>
    <t>20266ES835</t>
  </si>
  <si>
    <t>20452ES835</t>
  </si>
  <si>
    <t>20453ES835</t>
  </si>
  <si>
    <t>ELECTRICAL JUNCTION BOX</t>
  </si>
  <si>
    <t>ELECTRICAL JUNCTION BOX TYPE B</t>
  </si>
  <si>
    <t>ELECTRICAL JUNCTION BOX TYPE A</t>
  </si>
  <si>
    <t>ELECTRICAL JUNCTION BOX TYPE C</t>
  </si>
  <si>
    <t>ELECTRICAL JUNCTION BOX 6"X6"X6"</t>
  </si>
  <si>
    <t>ELECTRICAL SPLICE BOX - 8"X6"X4"</t>
  </si>
  <si>
    <t>24525EC</t>
  </si>
  <si>
    <t>ADVANCE WARNING FLASHER</t>
  </si>
  <si>
    <t>INSTALL BEACON CONTROLLER-2 CIRCUIT</t>
  </si>
  <si>
    <t>24526ED</t>
  </si>
  <si>
    <t>23675EC</t>
  </si>
  <si>
    <t>24474ED</t>
  </si>
  <si>
    <t>WIRE-NO. 12-INSTALL</t>
  </si>
  <si>
    <t>WIRE-NO. 8-INSTALL</t>
  </si>
  <si>
    <t>24555ED</t>
  </si>
  <si>
    <t>SIGNAL CONTOLLER</t>
  </si>
  <si>
    <t>20410ED</t>
  </si>
  <si>
    <t>MAINTAIN LIGHTING</t>
  </si>
  <si>
    <t>POLE WOODEN</t>
  </si>
  <si>
    <t>24589ED</t>
  </si>
  <si>
    <t>LED LUMINAIRE</t>
  </si>
  <si>
    <t>20408ES835</t>
  </si>
  <si>
    <t>INSTALL LED BEACON-12 IN</t>
  </si>
  <si>
    <t>SIGNAL CONTROLLER</t>
  </si>
  <si>
    <t>24601EC</t>
  </si>
  <si>
    <t xml:space="preserve">INSTALL - </t>
  </si>
  <si>
    <t>24900EC</t>
  </si>
  <si>
    <t>24901EC</t>
  </si>
  <si>
    <t>24902EC</t>
  </si>
  <si>
    <t>PVC CONDUIT - 1 1/4 INCH - SCHEDULE 80</t>
  </si>
  <si>
    <t>PVC CONDUIT - 2 INCH - SCHEDULE 80</t>
  </si>
  <si>
    <t>PVC CONDUIT - 3 INCH - SCHEDULE 80</t>
  </si>
  <si>
    <t>24955ed</t>
  </si>
  <si>
    <t>24908EC</t>
  </si>
  <si>
    <t>INSTALL SIGNAL CONTROLLER-TY ATC</t>
  </si>
  <si>
    <t>WIRE NO. 10</t>
  </si>
  <si>
    <t>23778EC</t>
  </si>
  <si>
    <t>24851EC</t>
  </si>
  <si>
    <t>24749EC</t>
  </si>
  <si>
    <t>HIGH MAST LED LUMINAIRE</t>
  </si>
  <si>
    <t>CABLE - NO. 10/3 DUCTED</t>
  </si>
  <si>
    <t>26119EC</t>
  </si>
  <si>
    <t>INSTALL RADAR PRESENCE DETECTOR TYPE A</t>
  </si>
  <si>
    <t>26120EC</t>
  </si>
  <si>
    <t>NAVIGATION LIGHT 360 DEG GREEN - LED</t>
  </si>
  <si>
    <t>CABLE - NO. 10/3</t>
  </si>
  <si>
    <t>24963ED</t>
  </si>
  <si>
    <t>LOOP TEST</t>
  </si>
  <si>
    <t>INSTALL RADAR Advance DETECTOR TYPE B</t>
  </si>
  <si>
    <t>26169EC</t>
  </si>
  <si>
    <t>INSTALL MAST ARM DAMPENER</t>
  </si>
  <si>
    <t>NAVIGATION LIGHT 180 DEG GREEN - LED</t>
  </si>
  <si>
    <t>24528ED</t>
  </si>
  <si>
    <t>TETHER WIRE</t>
  </si>
  <si>
    <t>26171EC</t>
  </si>
  <si>
    <t>RECTANGULAR RAPID FLASHING BEACON</t>
  </si>
  <si>
    <t>26264EC</t>
  </si>
  <si>
    <t>INSTALL RECTANGULAR RAPID FLACHING BEACON</t>
  </si>
  <si>
    <t>26246EC</t>
  </si>
  <si>
    <t>INSTALL SOLAR SCHOOL FLASHER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</si>
</sst>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_)"/>
    <numFmt numFmtId="166" formatCode="&quot;$&quot;#,##0.00"/>
    <numFmt numFmtId="167" formatCode="[$-409]mmmm\ d\,\ yyyy;@"/>
  </numFmts>
  <fonts count="3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indexed="8"/>
      <name val="Courier"/>
      <family val="3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ourier"/>
      <family val="3"/>
    </font>
    <font>
      <sz val="10"/>
      <color rgb="FFC00000"/>
      <name val="Courier"/>
      <family val="3"/>
    </font>
    <font>
      <sz val="10"/>
      <color theme="1"/>
      <name val="Courier"/>
      <family val="3"/>
    </font>
    <font>
      <sz val="10"/>
      <name val="Courier"/>
    </font>
    <font>
      <sz val="10"/>
      <color rgb="FFFF0000"/>
      <name val="Courier"/>
    </font>
    <font>
      <sz val="10"/>
      <color theme="1"/>
      <name val="Courier"/>
    </font>
    <font>
      <sz val="10"/>
      <color rgb="FFC00000"/>
      <name val="Courie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</borders>
  <cellStyleXfs count="195">
    <xf numFmtId="164" fontId="0" fillId="0" borderId="0" applyFill="0" applyBorder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" applyNumberFormat="0" applyAlignment="0" applyProtection="0"/>
    <xf numFmtId="0" fontId="21" fillId="0" borderId="6" applyNumberFormat="0" applyFill="0" applyAlignment="0" applyProtection="0"/>
    <xf numFmtId="0" fontId="22" fillId="31" borderId="0" applyNumberFormat="0" applyBorder="0" applyAlignment="0" applyProtection="0"/>
    <xf numFmtId="0" fontId="8" fillId="0" borderId="0"/>
    <xf numFmtId="0" fontId="23" fillId="2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32" borderId="7" applyNumberFormat="0" applyFont="0" applyAlignment="0" applyProtection="0"/>
    <xf numFmtId="9" fontId="10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32" borderId="7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164" fontId="6" fillId="0" borderId="0" applyFill="0" applyBorder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32" borderId="7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32" borderId="7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2" borderId="7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2" borderId="7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164" fontId="0" fillId="0" borderId="0" xfId="0"/>
    <xf numFmtId="164" fontId="0" fillId="0" borderId="0" xfId="0" applyAlignment="1"/>
    <xf numFmtId="164" fontId="0" fillId="0" borderId="0" xfId="0" applyAlignment="1">
      <alignment horizontal="center"/>
    </xf>
    <xf numFmtId="164" fontId="6" fillId="0" borderId="0" xfId="0" applyNumberFormat="1" applyFont="1" applyAlignment="1" applyProtection="1">
      <alignment horizontal="left"/>
    </xf>
    <xf numFmtId="164" fontId="6" fillId="0" borderId="0" xfId="0" applyFont="1" applyAlignment="1">
      <alignment horizontal="center"/>
    </xf>
    <xf numFmtId="164" fontId="6" fillId="0" borderId="0" xfId="0" applyFont="1"/>
    <xf numFmtId="164" fontId="6" fillId="0" borderId="0" xfId="0" applyFont="1" applyAlignment="1"/>
    <xf numFmtId="14" fontId="6" fillId="0" borderId="0" xfId="0" applyNumberFormat="1" applyFont="1" applyAlignment="1" applyProtection="1">
      <alignment horizontal="left"/>
    </xf>
    <xf numFmtId="165" fontId="6" fillId="0" borderId="0" xfId="0" applyNumberFormat="1" applyFont="1" applyAlignment="1" applyProtection="1">
      <alignment horizontal="center"/>
    </xf>
    <xf numFmtId="164" fontId="6" fillId="0" borderId="0" xfId="0" applyNumberFormat="1" applyFont="1" applyAlignment="1" applyProtection="1"/>
    <xf numFmtId="164" fontId="6" fillId="0" borderId="0" xfId="0" applyNumberFormat="1" applyFont="1" applyAlignment="1" applyProtection="1">
      <alignment horizontal="right"/>
    </xf>
    <xf numFmtId="37" fontId="6" fillId="0" borderId="0" xfId="0" applyNumberFormat="1" applyFont="1" applyProtection="1"/>
    <xf numFmtId="7" fontId="6" fillId="0" borderId="0" xfId="0" applyNumberFormat="1" applyFont="1" applyProtection="1"/>
    <xf numFmtId="164" fontId="6" fillId="0" borderId="0" xfId="0" applyFont="1" applyAlignment="1" applyProtection="1">
      <alignment horizontal="left"/>
    </xf>
    <xf numFmtId="7" fontId="6" fillId="0" borderId="0" xfId="0" applyNumberFormat="1" applyFont="1" applyFill="1" applyProtection="1"/>
    <xf numFmtId="164" fontId="6" fillId="0" borderId="0" xfId="0" applyFont="1" applyAlignment="1">
      <alignment horizontal="left"/>
    </xf>
    <xf numFmtId="7" fontId="7" fillId="0" borderId="0" xfId="0" applyNumberFormat="1" applyFont="1" applyFill="1" applyProtection="1">
      <protection locked="0"/>
    </xf>
    <xf numFmtId="164" fontId="6" fillId="0" borderId="0" xfId="0" applyNumberFormat="1" applyFont="1" applyFill="1" applyAlignment="1" applyProtection="1">
      <alignment horizontal="left"/>
    </xf>
    <xf numFmtId="0" fontId="9" fillId="0" borderId="0" xfId="37" applyFont="1" applyFill="1" applyBorder="1" applyAlignment="1">
      <alignment horizontal="left" wrapText="1"/>
    </xf>
    <xf numFmtId="164" fontId="6" fillId="0" borderId="0" xfId="0" applyNumberFormat="1" applyFont="1" applyBorder="1" applyAlignment="1" applyProtection="1">
      <alignment horizontal="left"/>
    </xf>
    <xf numFmtId="164" fontId="0" fillId="0" borderId="0" xfId="0" applyAlignment="1">
      <alignment horizontal="left"/>
    </xf>
    <xf numFmtId="164" fontId="0" fillId="0" borderId="0" xfId="0" applyFill="1"/>
    <xf numFmtId="164" fontId="6" fillId="0" borderId="0" xfId="0" applyFont="1" applyFill="1"/>
    <xf numFmtId="164" fontId="6" fillId="0" borderId="0" xfId="0" applyFont="1" applyFill="1" applyAlignment="1" applyProtection="1">
      <alignment horizontal="left"/>
    </xf>
    <xf numFmtId="164" fontId="6" fillId="0" borderId="0" xfId="0" applyNumberFormat="1" applyFont="1" applyFill="1" applyAlignment="1" applyProtection="1">
      <alignment horizontal="right"/>
    </xf>
    <xf numFmtId="14" fontId="6" fillId="0" borderId="0" xfId="0" applyNumberFormat="1" applyFont="1" applyAlignment="1"/>
    <xf numFmtId="164" fontId="6" fillId="0" borderId="0" xfId="0" applyFont="1" applyAlignment="1">
      <alignment horizontal="right"/>
    </xf>
    <xf numFmtId="7" fontId="6" fillId="0" borderId="0" xfId="0" applyNumberFormat="1" applyFont="1" applyAlignment="1" applyProtection="1">
      <alignment horizontal="right"/>
    </xf>
    <xf numFmtId="164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37" fontId="6" fillId="0" borderId="0" xfId="0" applyNumberFormat="1" applyFont="1" applyFill="1" applyProtection="1"/>
    <xf numFmtId="37" fontId="6" fillId="34" borderId="0" xfId="0" applyNumberFormat="1" applyFont="1" applyFill="1" applyProtection="1"/>
    <xf numFmtId="164" fontId="6" fillId="34" borderId="0" xfId="0" applyFont="1" applyFill="1"/>
    <xf numFmtId="7" fontId="6" fillId="34" borderId="0" xfId="0" applyNumberFormat="1" applyFont="1" applyFill="1" applyProtection="1"/>
    <xf numFmtId="164" fontId="6" fillId="34" borderId="0" xfId="0" applyFont="1" applyFill="1" applyAlignment="1">
      <alignment horizontal="left"/>
    </xf>
    <xf numFmtId="164" fontId="6" fillId="0" borderId="10" xfId="0" applyNumberFormat="1" applyFont="1" applyFill="1" applyBorder="1" applyAlignment="1" applyProtection="1">
      <alignment horizontal="left"/>
    </xf>
    <xf numFmtId="164" fontId="6" fillId="0" borderId="10" xfId="0" applyFont="1" applyFill="1" applyBorder="1" applyAlignment="1">
      <alignment horizontal="center"/>
    </xf>
    <xf numFmtId="164" fontId="6" fillId="0" borderId="10" xfId="0" applyFont="1" applyFill="1" applyBorder="1"/>
    <xf numFmtId="164" fontId="6" fillId="0" borderId="10" xfId="0" applyFont="1" applyFill="1" applyBorder="1" applyAlignment="1"/>
    <xf numFmtId="14" fontId="6" fillId="0" borderId="10" xfId="0" applyNumberFormat="1" applyFont="1" applyFill="1" applyBorder="1" applyAlignment="1" applyProtection="1">
      <alignment horizontal="left"/>
    </xf>
    <xf numFmtId="165" fontId="6" fillId="0" borderId="10" xfId="0" applyNumberFormat="1" applyFont="1" applyFill="1" applyBorder="1" applyAlignment="1" applyProtection="1">
      <alignment horizontal="center"/>
    </xf>
    <xf numFmtId="164" fontId="6" fillId="0" borderId="10" xfId="0" applyNumberFormat="1" applyFont="1" applyFill="1" applyBorder="1" applyAlignment="1" applyProtection="1"/>
    <xf numFmtId="164" fontId="6" fillId="0" borderId="10" xfId="0" applyNumberFormat="1" applyFont="1" applyFill="1" applyBorder="1" applyAlignment="1" applyProtection="1">
      <alignment horizontal="right"/>
    </xf>
    <xf numFmtId="37" fontId="6" fillId="0" borderId="10" xfId="0" applyNumberFormat="1" applyFont="1" applyFill="1" applyBorder="1" applyProtection="1"/>
    <xf numFmtId="7" fontId="6" fillId="0" borderId="10" xfId="0" applyNumberFormat="1" applyFont="1" applyFill="1" applyBorder="1" applyProtection="1"/>
    <xf numFmtId="164" fontId="6" fillId="0" borderId="10" xfId="0" applyFont="1" applyFill="1" applyBorder="1" applyAlignment="1">
      <alignment horizontal="left"/>
    </xf>
    <xf numFmtId="164" fontId="6" fillId="0" borderId="10" xfId="0" applyFont="1" applyFill="1" applyBorder="1" applyAlignment="1" applyProtection="1">
      <alignment horizontal="left"/>
    </xf>
    <xf numFmtId="7" fontId="6" fillId="0" borderId="10" xfId="0" applyNumberFormat="1" applyFont="1" applyFill="1" applyBorder="1" applyAlignment="1" applyProtection="1">
      <alignment horizontal="right"/>
    </xf>
    <xf numFmtId="7" fontId="27" fillId="0" borderId="0" xfId="62" applyNumberFormat="1" applyFont="1" applyFill="1" applyBorder="1" applyProtection="1"/>
    <xf numFmtId="7" fontId="27" fillId="33" borderId="0" xfId="0" applyNumberFormat="1" applyFont="1" applyFill="1" applyBorder="1" applyProtection="1"/>
    <xf numFmtId="44" fontId="27" fillId="0" borderId="0" xfId="158" applyFont="1" applyFill="1" applyBorder="1"/>
    <xf numFmtId="164" fontId="6" fillId="0" borderId="11" xfId="0" applyNumberFormat="1" applyFont="1" applyFill="1" applyBorder="1" applyAlignment="1" applyProtection="1">
      <alignment horizontal="left"/>
    </xf>
    <xf numFmtId="44" fontId="6" fillId="0" borderId="10" xfId="0" applyNumberFormat="1" applyFont="1" applyFill="1" applyBorder="1" applyProtection="1"/>
    <xf numFmtId="44" fontId="27" fillId="0" borderId="10" xfId="0" applyNumberFormat="1" applyFont="1" applyFill="1" applyBorder="1" applyProtection="1">
      <protection locked="0"/>
    </xf>
    <xf numFmtId="44" fontId="6" fillId="0" borderId="10" xfId="0" applyNumberFormat="1" applyFont="1" applyFill="1" applyBorder="1" applyProtection="1">
      <protection locked="0"/>
    </xf>
    <xf numFmtId="44" fontId="27" fillId="0" borderId="10" xfId="0" applyNumberFormat="1" applyFont="1" applyFill="1" applyBorder="1" applyProtection="1"/>
    <xf numFmtId="44" fontId="6" fillId="0" borderId="10" xfId="0" applyNumberFormat="1" applyFont="1" applyFill="1" applyBorder="1" applyAlignment="1">
      <alignment horizontal="right"/>
    </xf>
    <xf numFmtId="44" fontId="6" fillId="0" borderId="10" xfId="0" applyNumberFormat="1" applyFont="1" applyFill="1" applyBorder="1" applyAlignment="1" applyProtection="1">
      <alignment horizontal="right"/>
    </xf>
    <xf numFmtId="44" fontId="28" fillId="0" borderId="10" xfId="0" applyNumberFormat="1" applyFont="1" applyFill="1" applyBorder="1" applyProtection="1"/>
    <xf numFmtId="44" fontId="27" fillId="0" borderId="0" xfId="0" applyNumberFormat="1" applyFont="1" applyFill="1" applyBorder="1" applyProtection="1"/>
    <xf numFmtId="44" fontId="6" fillId="0" borderId="0" xfId="0" applyNumberFormat="1" applyFont="1" applyFill="1" applyBorder="1" applyProtection="1"/>
    <xf numFmtId="44" fontId="6" fillId="34" borderId="0" xfId="0" applyNumberFormat="1" applyFont="1" applyFill="1" applyProtection="1"/>
    <xf numFmtId="44" fontId="27" fillId="0" borderId="0" xfId="194" applyFont="1" applyFill="1" applyBorder="1"/>
    <xf numFmtId="44" fontId="29" fillId="0" borderId="0" xfId="194" applyFont="1" applyFill="1" applyBorder="1"/>
    <xf numFmtId="7" fontId="6" fillId="34" borderId="0" xfId="0" applyNumberFormat="1" applyFont="1" applyFill="1" applyAlignment="1" applyProtection="1">
      <alignment horizontal="right"/>
    </xf>
    <xf numFmtId="44" fontId="29" fillId="0" borderId="0" xfId="194" applyFont="1"/>
    <xf numFmtId="44" fontId="6" fillId="0" borderId="0" xfId="0" applyNumberFormat="1" applyFont="1" applyFill="1" applyBorder="1" applyProtection="1">
      <protection locked="0"/>
    </xf>
    <xf numFmtId="7" fontId="27" fillId="33" borderId="0" xfId="62" applyNumberFormat="1" applyFont="1" applyFill="1" applyBorder="1" applyProtection="1"/>
    <xf numFmtId="44" fontId="6" fillId="0" borderId="0" xfId="77" applyFont="1" applyFill="1" applyBorder="1" applyProtection="1"/>
    <xf numFmtId="164" fontId="6" fillId="34" borderId="0" xfId="0" applyFont="1" applyFill="1" applyAlignment="1" applyProtection="1">
      <alignment horizontal="left"/>
    </xf>
    <xf numFmtId="44" fontId="29" fillId="34" borderId="0" xfId="194" applyFont="1" applyFill="1"/>
    <xf numFmtId="37" fontId="0" fillId="0" borderId="0" xfId="0" applyNumberFormat="1" applyProtection="1"/>
    <xf numFmtId="164" fontId="0" fillId="0" borderId="0" xfId="0" applyAlignment="1" applyProtection="1">
      <alignment horizontal="left"/>
    </xf>
    <xf numFmtId="44" fontId="0" fillId="0" borderId="0" xfId="0" applyNumberFormat="1" applyFill="1" applyBorder="1" applyProtection="1"/>
    <xf numFmtId="7" fontId="0" fillId="0" borderId="0" xfId="0" applyNumberFormat="1" applyProtection="1"/>
    <xf numFmtId="44" fontId="31" fillId="0" borderId="0" xfId="0" applyNumberFormat="1" applyFont="1" applyFill="1" applyBorder="1" applyProtection="1"/>
    <xf numFmtId="164" fontId="0" fillId="0" borderId="0" xfId="0" applyFill="1" applyAlignment="1" applyProtection="1">
      <alignment horizontal="left"/>
    </xf>
    <xf numFmtId="44" fontId="0" fillId="0" borderId="0" xfId="0" applyNumberFormat="1" applyFill="1" applyBorder="1" applyAlignment="1">
      <alignment horizontal="right"/>
    </xf>
    <xf numFmtId="44" fontId="0" fillId="0" borderId="0" xfId="0" applyNumberFormat="1" applyFill="1" applyBorder="1" applyAlignment="1" applyProtection="1">
      <alignment horizontal="right"/>
    </xf>
    <xf numFmtId="44" fontId="32" fillId="0" borderId="0" xfId="194" applyFont="1" applyFill="1" applyBorder="1"/>
    <xf numFmtId="44" fontId="30" fillId="0" borderId="0" xfId="194" applyFont="1" applyFill="1" applyBorder="1" applyAlignment="1" applyProtection="1">
      <alignment horizontal="right"/>
    </xf>
    <xf numFmtId="164" fontId="0" fillId="0" borderId="0" xfId="0" applyBorder="1" applyAlignment="1" applyProtection="1">
      <alignment horizontal="left"/>
    </xf>
    <xf numFmtId="44" fontId="31" fillId="0" borderId="0" xfId="194" applyFont="1" applyFill="1" applyBorder="1"/>
    <xf numFmtId="7" fontId="31" fillId="33" borderId="0" xfId="0" applyNumberFormat="1" applyFont="1" applyFill="1" applyBorder="1" applyProtection="1"/>
    <xf numFmtId="37" fontId="0" fillId="0" borderId="0" xfId="0" applyNumberFormat="1" applyFill="1" applyProtection="1"/>
    <xf numFmtId="7" fontId="0" fillId="0" borderId="0" xfId="0" applyNumberFormat="1" applyFill="1" applyProtection="1"/>
    <xf numFmtId="7" fontId="31" fillId="0" borderId="0" xfId="0" applyNumberFormat="1" applyFont="1" applyFill="1" applyBorder="1" applyProtection="1"/>
    <xf numFmtId="164" fontId="0" fillId="0" borderId="0" xfId="0" applyFill="1" applyAlignment="1">
      <alignment horizontal="left"/>
    </xf>
    <xf numFmtId="7" fontId="33" fillId="0" borderId="0" xfId="0" applyNumberFormat="1" applyFont="1" applyFill="1" applyBorder="1" applyProtection="1"/>
    <xf numFmtId="44" fontId="29" fillId="0" borderId="0" xfId="193" applyFont="1" applyFill="1" applyBorder="1"/>
    <xf numFmtId="44" fontId="6" fillId="0" borderId="0" xfId="193" applyFont="1" applyFill="1" applyBorder="1"/>
    <xf numFmtId="44" fontId="27" fillId="0" borderId="0" xfId="193" applyFont="1" applyFill="1" applyBorder="1"/>
    <xf numFmtId="44" fontId="32" fillId="0" borderId="0" xfId="193" applyFont="1" applyFill="1" applyBorder="1"/>
    <xf numFmtId="7" fontId="0" fillId="0" borderId="0" xfId="0" applyNumberFormat="1" applyAlignment="1" applyProtection="1">
      <alignment horizontal="right"/>
    </xf>
    <xf numFmtId="7" fontId="0" fillId="0" borderId="0" xfId="0" applyNumberFormat="1" applyFill="1" applyBorder="1" applyProtection="1"/>
    <xf numFmtId="44" fontId="29" fillId="0" borderId="10" xfId="44" applyFont="1" applyFill="1" applyBorder="1"/>
    <xf numFmtId="44" fontId="29" fillId="0" borderId="0" xfId="77" applyFont="1"/>
    <xf numFmtId="44" fontId="6" fillId="0" borderId="10" xfId="44" applyFont="1" applyFill="1" applyBorder="1"/>
    <xf numFmtId="44" fontId="27" fillId="0" borderId="10" xfId="44" applyFont="1" applyFill="1" applyBorder="1"/>
    <xf numFmtId="44" fontId="29" fillId="0" borderId="0" xfId="44" applyFont="1" applyFill="1" applyBorder="1"/>
    <xf numFmtId="164" fontId="0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</cellXfs>
  <cellStyles count="195">
    <cellStyle name="20% - Accent1" xfId="1" builtinId="30" customBuiltin="1"/>
    <cellStyle name="20% - Accent1 2" xfId="50" xr:uid="{00000000-0005-0000-0000-000001000000}"/>
    <cellStyle name="20% - Accent1 2 2" xfId="83" xr:uid="{00000000-0005-0000-0000-000002000000}"/>
    <cellStyle name="20% - Accent1 2 2 2" xfId="164" xr:uid="{00000000-0005-0000-0000-000003000000}"/>
    <cellStyle name="20% - Accent1 2 3" xfId="132" xr:uid="{00000000-0005-0000-0000-000004000000}"/>
    <cellStyle name="20% - Accent1 3" xfId="63" xr:uid="{00000000-0005-0000-0000-000005000000}"/>
    <cellStyle name="20% - Accent1 3 2" xfId="144" xr:uid="{00000000-0005-0000-0000-000006000000}"/>
    <cellStyle name="20% - Accent1 4" xfId="100" xr:uid="{00000000-0005-0000-0000-000007000000}"/>
    <cellStyle name="20% - Accent1 4 2" xfId="181" xr:uid="{00000000-0005-0000-0000-000008000000}"/>
    <cellStyle name="20% - Accent1 5" xfId="112" xr:uid="{00000000-0005-0000-0000-000009000000}"/>
    <cellStyle name="20% - Accent2" xfId="2" builtinId="34" customBuiltin="1"/>
    <cellStyle name="20% - Accent2 2" xfId="52" xr:uid="{00000000-0005-0000-0000-00000B000000}"/>
    <cellStyle name="20% - Accent2 2 2" xfId="85" xr:uid="{00000000-0005-0000-0000-00000C000000}"/>
    <cellStyle name="20% - Accent2 2 2 2" xfId="166" xr:uid="{00000000-0005-0000-0000-00000D000000}"/>
    <cellStyle name="20% - Accent2 2 3" xfId="134" xr:uid="{00000000-0005-0000-0000-00000E000000}"/>
    <cellStyle name="20% - Accent2 3" xfId="64" xr:uid="{00000000-0005-0000-0000-00000F000000}"/>
    <cellStyle name="20% - Accent2 3 2" xfId="145" xr:uid="{00000000-0005-0000-0000-000010000000}"/>
    <cellStyle name="20% - Accent2 4" xfId="102" xr:uid="{00000000-0005-0000-0000-000011000000}"/>
    <cellStyle name="20% - Accent2 4 2" xfId="183" xr:uid="{00000000-0005-0000-0000-000012000000}"/>
    <cellStyle name="20% - Accent2 5" xfId="113" xr:uid="{00000000-0005-0000-0000-000013000000}"/>
    <cellStyle name="20% - Accent3" xfId="3" builtinId="38" customBuiltin="1"/>
    <cellStyle name="20% - Accent3 2" xfId="54" xr:uid="{00000000-0005-0000-0000-000015000000}"/>
    <cellStyle name="20% - Accent3 2 2" xfId="87" xr:uid="{00000000-0005-0000-0000-000016000000}"/>
    <cellStyle name="20% - Accent3 2 2 2" xfId="168" xr:uid="{00000000-0005-0000-0000-000017000000}"/>
    <cellStyle name="20% - Accent3 2 3" xfId="136" xr:uid="{00000000-0005-0000-0000-000018000000}"/>
    <cellStyle name="20% - Accent3 3" xfId="65" xr:uid="{00000000-0005-0000-0000-000019000000}"/>
    <cellStyle name="20% - Accent3 3 2" xfId="146" xr:uid="{00000000-0005-0000-0000-00001A000000}"/>
    <cellStyle name="20% - Accent3 4" xfId="104" xr:uid="{00000000-0005-0000-0000-00001B000000}"/>
    <cellStyle name="20% - Accent3 4 2" xfId="185" xr:uid="{00000000-0005-0000-0000-00001C000000}"/>
    <cellStyle name="20% - Accent3 5" xfId="114" xr:uid="{00000000-0005-0000-0000-00001D000000}"/>
    <cellStyle name="20% - Accent4" xfId="4" builtinId="42" customBuiltin="1"/>
    <cellStyle name="20% - Accent4 2" xfId="56" xr:uid="{00000000-0005-0000-0000-00001F000000}"/>
    <cellStyle name="20% - Accent4 2 2" xfId="89" xr:uid="{00000000-0005-0000-0000-000020000000}"/>
    <cellStyle name="20% - Accent4 2 2 2" xfId="170" xr:uid="{00000000-0005-0000-0000-000021000000}"/>
    <cellStyle name="20% - Accent4 2 3" xfId="138" xr:uid="{00000000-0005-0000-0000-000022000000}"/>
    <cellStyle name="20% - Accent4 3" xfId="66" xr:uid="{00000000-0005-0000-0000-000023000000}"/>
    <cellStyle name="20% - Accent4 3 2" xfId="147" xr:uid="{00000000-0005-0000-0000-000024000000}"/>
    <cellStyle name="20% - Accent4 4" xfId="106" xr:uid="{00000000-0005-0000-0000-000025000000}"/>
    <cellStyle name="20% - Accent4 4 2" xfId="187" xr:uid="{00000000-0005-0000-0000-000026000000}"/>
    <cellStyle name="20% - Accent4 5" xfId="115" xr:uid="{00000000-0005-0000-0000-000027000000}"/>
    <cellStyle name="20% - Accent5" xfId="5" builtinId="46" customBuiltin="1"/>
    <cellStyle name="20% - Accent5 2" xfId="58" xr:uid="{00000000-0005-0000-0000-000029000000}"/>
    <cellStyle name="20% - Accent5 2 2" xfId="91" xr:uid="{00000000-0005-0000-0000-00002A000000}"/>
    <cellStyle name="20% - Accent5 2 2 2" xfId="172" xr:uid="{00000000-0005-0000-0000-00002B000000}"/>
    <cellStyle name="20% - Accent5 2 3" xfId="140" xr:uid="{00000000-0005-0000-0000-00002C000000}"/>
    <cellStyle name="20% - Accent5 3" xfId="67" xr:uid="{00000000-0005-0000-0000-00002D000000}"/>
    <cellStyle name="20% - Accent5 3 2" xfId="148" xr:uid="{00000000-0005-0000-0000-00002E000000}"/>
    <cellStyle name="20% - Accent5 4" xfId="108" xr:uid="{00000000-0005-0000-0000-00002F000000}"/>
    <cellStyle name="20% - Accent5 4 2" xfId="189" xr:uid="{00000000-0005-0000-0000-000030000000}"/>
    <cellStyle name="20% - Accent5 5" xfId="116" xr:uid="{00000000-0005-0000-0000-000031000000}"/>
    <cellStyle name="20% - Accent6" xfId="6" builtinId="50" customBuiltin="1"/>
    <cellStyle name="20% - Accent6 2" xfId="60" xr:uid="{00000000-0005-0000-0000-000033000000}"/>
    <cellStyle name="20% - Accent6 2 2" xfId="93" xr:uid="{00000000-0005-0000-0000-000034000000}"/>
    <cellStyle name="20% - Accent6 2 2 2" xfId="174" xr:uid="{00000000-0005-0000-0000-000035000000}"/>
    <cellStyle name="20% - Accent6 2 3" xfId="142" xr:uid="{00000000-0005-0000-0000-000036000000}"/>
    <cellStyle name="20% - Accent6 3" xfId="68" xr:uid="{00000000-0005-0000-0000-000037000000}"/>
    <cellStyle name="20% - Accent6 3 2" xfId="149" xr:uid="{00000000-0005-0000-0000-000038000000}"/>
    <cellStyle name="20% - Accent6 4" xfId="110" xr:uid="{00000000-0005-0000-0000-000039000000}"/>
    <cellStyle name="20% - Accent6 4 2" xfId="191" xr:uid="{00000000-0005-0000-0000-00003A000000}"/>
    <cellStyle name="20% - Accent6 5" xfId="117" xr:uid="{00000000-0005-0000-0000-00003B000000}"/>
    <cellStyle name="40% - Accent1" xfId="7" builtinId="31" customBuiltin="1"/>
    <cellStyle name="40% - Accent1 2" xfId="51" xr:uid="{00000000-0005-0000-0000-00003D000000}"/>
    <cellStyle name="40% - Accent1 2 2" xfId="84" xr:uid="{00000000-0005-0000-0000-00003E000000}"/>
    <cellStyle name="40% - Accent1 2 2 2" xfId="165" xr:uid="{00000000-0005-0000-0000-00003F000000}"/>
    <cellStyle name="40% - Accent1 2 3" xfId="133" xr:uid="{00000000-0005-0000-0000-000040000000}"/>
    <cellStyle name="40% - Accent1 3" xfId="69" xr:uid="{00000000-0005-0000-0000-000041000000}"/>
    <cellStyle name="40% - Accent1 3 2" xfId="150" xr:uid="{00000000-0005-0000-0000-000042000000}"/>
    <cellStyle name="40% - Accent1 4" xfId="101" xr:uid="{00000000-0005-0000-0000-000043000000}"/>
    <cellStyle name="40% - Accent1 4 2" xfId="182" xr:uid="{00000000-0005-0000-0000-000044000000}"/>
    <cellStyle name="40% - Accent1 5" xfId="118" xr:uid="{00000000-0005-0000-0000-000045000000}"/>
    <cellStyle name="40% - Accent2" xfId="8" builtinId="35" customBuiltin="1"/>
    <cellStyle name="40% - Accent2 2" xfId="53" xr:uid="{00000000-0005-0000-0000-000047000000}"/>
    <cellStyle name="40% - Accent2 2 2" xfId="86" xr:uid="{00000000-0005-0000-0000-000048000000}"/>
    <cellStyle name="40% - Accent2 2 2 2" xfId="167" xr:uid="{00000000-0005-0000-0000-000049000000}"/>
    <cellStyle name="40% - Accent2 2 3" xfId="135" xr:uid="{00000000-0005-0000-0000-00004A000000}"/>
    <cellStyle name="40% - Accent2 3" xfId="70" xr:uid="{00000000-0005-0000-0000-00004B000000}"/>
    <cellStyle name="40% - Accent2 3 2" xfId="151" xr:uid="{00000000-0005-0000-0000-00004C000000}"/>
    <cellStyle name="40% - Accent2 4" xfId="103" xr:uid="{00000000-0005-0000-0000-00004D000000}"/>
    <cellStyle name="40% - Accent2 4 2" xfId="184" xr:uid="{00000000-0005-0000-0000-00004E000000}"/>
    <cellStyle name="40% - Accent2 5" xfId="119" xr:uid="{00000000-0005-0000-0000-00004F000000}"/>
    <cellStyle name="40% - Accent3" xfId="9" builtinId="39" customBuiltin="1"/>
    <cellStyle name="40% - Accent3 2" xfId="55" xr:uid="{00000000-0005-0000-0000-000051000000}"/>
    <cellStyle name="40% - Accent3 2 2" xfId="88" xr:uid="{00000000-0005-0000-0000-000052000000}"/>
    <cellStyle name="40% - Accent3 2 2 2" xfId="169" xr:uid="{00000000-0005-0000-0000-000053000000}"/>
    <cellStyle name="40% - Accent3 2 3" xfId="137" xr:uid="{00000000-0005-0000-0000-000054000000}"/>
    <cellStyle name="40% - Accent3 3" xfId="71" xr:uid="{00000000-0005-0000-0000-000055000000}"/>
    <cellStyle name="40% - Accent3 3 2" xfId="152" xr:uid="{00000000-0005-0000-0000-000056000000}"/>
    <cellStyle name="40% - Accent3 4" xfId="105" xr:uid="{00000000-0005-0000-0000-000057000000}"/>
    <cellStyle name="40% - Accent3 4 2" xfId="186" xr:uid="{00000000-0005-0000-0000-000058000000}"/>
    <cellStyle name="40% - Accent3 5" xfId="120" xr:uid="{00000000-0005-0000-0000-000059000000}"/>
    <cellStyle name="40% - Accent4" xfId="10" builtinId="43" customBuiltin="1"/>
    <cellStyle name="40% - Accent4 2" xfId="57" xr:uid="{00000000-0005-0000-0000-00005B000000}"/>
    <cellStyle name="40% - Accent4 2 2" xfId="90" xr:uid="{00000000-0005-0000-0000-00005C000000}"/>
    <cellStyle name="40% - Accent4 2 2 2" xfId="171" xr:uid="{00000000-0005-0000-0000-00005D000000}"/>
    <cellStyle name="40% - Accent4 2 3" xfId="139" xr:uid="{00000000-0005-0000-0000-00005E000000}"/>
    <cellStyle name="40% - Accent4 3" xfId="72" xr:uid="{00000000-0005-0000-0000-00005F000000}"/>
    <cellStyle name="40% - Accent4 3 2" xfId="153" xr:uid="{00000000-0005-0000-0000-000060000000}"/>
    <cellStyle name="40% - Accent4 4" xfId="107" xr:uid="{00000000-0005-0000-0000-000061000000}"/>
    <cellStyle name="40% - Accent4 4 2" xfId="188" xr:uid="{00000000-0005-0000-0000-000062000000}"/>
    <cellStyle name="40% - Accent4 5" xfId="121" xr:uid="{00000000-0005-0000-0000-000063000000}"/>
    <cellStyle name="40% - Accent5" xfId="11" builtinId="47" customBuiltin="1"/>
    <cellStyle name="40% - Accent5 2" xfId="59" xr:uid="{00000000-0005-0000-0000-000065000000}"/>
    <cellStyle name="40% - Accent5 2 2" xfId="92" xr:uid="{00000000-0005-0000-0000-000066000000}"/>
    <cellStyle name="40% - Accent5 2 2 2" xfId="173" xr:uid="{00000000-0005-0000-0000-000067000000}"/>
    <cellStyle name="40% - Accent5 2 3" xfId="141" xr:uid="{00000000-0005-0000-0000-000068000000}"/>
    <cellStyle name="40% - Accent5 3" xfId="73" xr:uid="{00000000-0005-0000-0000-000069000000}"/>
    <cellStyle name="40% - Accent5 3 2" xfId="154" xr:uid="{00000000-0005-0000-0000-00006A000000}"/>
    <cellStyle name="40% - Accent5 4" xfId="109" xr:uid="{00000000-0005-0000-0000-00006B000000}"/>
    <cellStyle name="40% - Accent5 4 2" xfId="190" xr:uid="{00000000-0005-0000-0000-00006C000000}"/>
    <cellStyle name="40% - Accent5 5" xfId="122" xr:uid="{00000000-0005-0000-0000-00006D000000}"/>
    <cellStyle name="40% - Accent6" xfId="12" builtinId="51" customBuiltin="1"/>
    <cellStyle name="40% - Accent6 2" xfId="61" xr:uid="{00000000-0005-0000-0000-00006F000000}"/>
    <cellStyle name="40% - Accent6 2 2" xfId="94" xr:uid="{00000000-0005-0000-0000-000070000000}"/>
    <cellStyle name="40% - Accent6 2 2 2" xfId="175" xr:uid="{00000000-0005-0000-0000-000071000000}"/>
    <cellStyle name="40% - Accent6 2 3" xfId="143" xr:uid="{00000000-0005-0000-0000-000072000000}"/>
    <cellStyle name="40% - Accent6 3" xfId="74" xr:uid="{00000000-0005-0000-0000-000073000000}"/>
    <cellStyle name="40% - Accent6 3 2" xfId="155" xr:uid="{00000000-0005-0000-0000-000074000000}"/>
    <cellStyle name="40% - Accent6 4" xfId="111" xr:uid="{00000000-0005-0000-0000-000075000000}"/>
    <cellStyle name="40% - Accent6 4 2" xfId="192" xr:uid="{00000000-0005-0000-0000-000076000000}"/>
    <cellStyle name="40% - Accent6 5" xfId="123" xr:uid="{00000000-0005-0000-0000-00007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3" xr:uid="{00000000-0005-0000-0000-000087000000}"/>
    <cellStyle name="Comma 2 2" xfId="76" xr:uid="{00000000-0005-0000-0000-000088000000}"/>
    <cellStyle name="Comma 2 2 2" xfId="157" xr:uid="{00000000-0005-0000-0000-000089000000}"/>
    <cellStyle name="Comma 2 3" xfId="125" xr:uid="{00000000-0005-0000-0000-00008A000000}"/>
    <cellStyle name="Comma 3" xfId="96" xr:uid="{00000000-0005-0000-0000-00008B000000}"/>
    <cellStyle name="Comma 3 2" xfId="177" xr:uid="{00000000-0005-0000-0000-00008C000000}"/>
    <cellStyle name="Currency 2" xfId="44" xr:uid="{00000000-0005-0000-0000-00008D000000}"/>
    <cellStyle name="Currency 2 2" xfId="77" xr:uid="{00000000-0005-0000-0000-00008E000000}"/>
    <cellStyle name="Currency 2 2 2" xfId="158" xr:uid="{00000000-0005-0000-0000-00008F000000}"/>
    <cellStyle name="Currency 2 2 2 2" xfId="194" xr:uid="{00000000-0005-0000-0000-000090000000}"/>
    <cellStyle name="Currency 2 3" xfId="126" xr:uid="{00000000-0005-0000-0000-000091000000}"/>
    <cellStyle name="Currency 2 4" xfId="193" xr:uid="{00000000-0005-0000-0000-000092000000}"/>
    <cellStyle name="Currency 3" xfId="48" xr:uid="{00000000-0005-0000-0000-000093000000}"/>
    <cellStyle name="Currency 3 2" xfId="81" xr:uid="{00000000-0005-0000-0000-000094000000}"/>
    <cellStyle name="Currency 3 2 2" xfId="162" xr:uid="{00000000-0005-0000-0000-000095000000}"/>
    <cellStyle name="Currency 3 3" xfId="130" xr:uid="{00000000-0005-0000-0000-000096000000}"/>
    <cellStyle name="Currency 4" xfId="97" xr:uid="{00000000-0005-0000-0000-000097000000}"/>
    <cellStyle name="Currency 4 2" xfId="178" xr:uid="{00000000-0005-0000-0000-00009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A3000000}"/>
    <cellStyle name="Normal 2 2" xfId="75" xr:uid="{00000000-0005-0000-0000-0000A4000000}"/>
    <cellStyle name="Normal 2 2 2" xfId="156" xr:uid="{00000000-0005-0000-0000-0000A5000000}"/>
    <cellStyle name="Normal 2 3" xfId="124" xr:uid="{00000000-0005-0000-0000-0000A6000000}"/>
    <cellStyle name="Normal 3" xfId="47" xr:uid="{00000000-0005-0000-0000-0000A7000000}"/>
    <cellStyle name="Normal 3 2" xfId="80" xr:uid="{00000000-0005-0000-0000-0000A8000000}"/>
    <cellStyle name="Normal 3 2 2" xfId="161" xr:uid="{00000000-0005-0000-0000-0000A9000000}"/>
    <cellStyle name="Normal 3 3" xfId="129" xr:uid="{00000000-0005-0000-0000-0000AA000000}"/>
    <cellStyle name="Normal 4" xfId="62" xr:uid="{00000000-0005-0000-0000-0000AB000000}"/>
    <cellStyle name="Normal 5" xfId="95" xr:uid="{00000000-0005-0000-0000-0000AC000000}"/>
    <cellStyle name="Normal 5 2" xfId="176" xr:uid="{00000000-0005-0000-0000-0000AD000000}"/>
    <cellStyle name="Normal_SignalLighting Total" xfId="37" xr:uid="{00000000-0005-0000-0000-0000AE000000}"/>
    <cellStyle name="Note 2" xfId="45" xr:uid="{00000000-0005-0000-0000-0000AF000000}"/>
    <cellStyle name="Note 2 2" xfId="78" xr:uid="{00000000-0005-0000-0000-0000B0000000}"/>
    <cellStyle name="Note 2 2 2" xfId="159" xr:uid="{00000000-0005-0000-0000-0000B1000000}"/>
    <cellStyle name="Note 2 3" xfId="127" xr:uid="{00000000-0005-0000-0000-0000B2000000}"/>
    <cellStyle name="Note 3" xfId="49" xr:uid="{00000000-0005-0000-0000-0000B3000000}"/>
    <cellStyle name="Note 3 2" xfId="82" xr:uid="{00000000-0005-0000-0000-0000B4000000}"/>
    <cellStyle name="Note 3 2 2" xfId="163" xr:uid="{00000000-0005-0000-0000-0000B5000000}"/>
    <cellStyle name="Note 3 3" xfId="131" xr:uid="{00000000-0005-0000-0000-0000B6000000}"/>
    <cellStyle name="Note 4" xfId="99" xr:uid="{00000000-0005-0000-0000-0000B7000000}"/>
    <cellStyle name="Note 4 2" xfId="180" xr:uid="{00000000-0005-0000-0000-0000B8000000}"/>
    <cellStyle name="Output" xfId="38" builtinId="21" customBuiltin="1"/>
    <cellStyle name="Percent 2" xfId="46" xr:uid="{00000000-0005-0000-0000-0000BA000000}"/>
    <cellStyle name="Percent 2 2" xfId="79" xr:uid="{00000000-0005-0000-0000-0000BB000000}"/>
    <cellStyle name="Percent 2 2 2" xfId="160" xr:uid="{00000000-0005-0000-0000-0000BC000000}"/>
    <cellStyle name="Percent 2 3" xfId="128" xr:uid="{00000000-0005-0000-0000-0000BD000000}"/>
    <cellStyle name="Percent 3" xfId="98" xr:uid="{00000000-0005-0000-0000-0000BE000000}"/>
    <cellStyle name="Percent 3 2" xfId="179" xr:uid="{00000000-0005-0000-0000-0000BF000000}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92"/>
  <sheetViews>
    <sheetView topLeftCell="A79" zoomScale="160" zoomScaleNormal="160" workbookViewId="0">
      <selection activeCell="A88" sqref="A88:F88"/>
    </sheetView>
  </sheetViews>
  <sheetFormatPr defaultColWidth="9.625" defaultRowHeight="20.100000000000001" customHeight="1" x14ac:dyDescent="0.15"/>
  <cols>
    <col min="2" max="2" width="8.625" style="1" customWidth="1"/>
    <col min="3" max="3" width="11.5" style="2" customWidth="1"/>
    <col min="4" max="4" width="39.25" customWidth="1"/>
    <col min="5" max="5" width="13.625" style="21" customWidth="1"/>
    <col min="6" max="6" width="23.5" customWidth="1"/>
    <col min="7" max="7" width="12" customWidth="1"/>
  </cols>
  <sheetData>
    <row r="1" spans="1:6" ht="20.100000000000001" customHeight="1" x14ac:dyDescent="0.15">
      <c r="A1" s="3" t="s">
        <v>2</v>
      </c>
      <c r="B1" s="4"/>
      <c r="C1" s="5"/>
      <c r="D1" s="5"/>
      <c r="E1" s="22"/>
      <c r="F1" s="5"/>
    </row>
    <row r="2" spans="1:6" ht="20.100000000000001" customHeight="1" x14ac:dyDescent="0.15">
      <c r="A2" s="3" t="s">
        <v>3</v>
      </c>
      <c r="B2" s="6"/>
      <c r="C2" s="4"/>
      <c r="D2" s="5"/>
      <c r="E2" s="22"/>
      <c r="F2" s="5"/>
    </row>
    <row r="3" spans="1:6" ht="20.100000000000001" customHeight="1" x14ac:dyDescent="0.15">
      <c r="A3" s="3" t="s">
        <v>4</v>
      </c>
      <c r="B3" s="6"/>
      <c r="C3" s="4"/>
      <c r="D3" s="5"/>
      <c r="E3" s="22"/>
      <c r="F3" s="5"/>
    </row>
    <row r="4" spans="1:6" ht="20.100000000000001" customHeight="1" x14ac:dyDescent="0.15">
      <c r="A4" s="3" t="s">
        <v>5</v>
      </c>
      <c r="B4" s="6"/>
      <c r="C4" s="4"/>
      <c r="D4" s="5"/>
      <c r="E4" s="22"/>
      <c r="F4" s="5"/>
    </row>
    <row r="5" spans="1:6" ht="20.100000000000001" customHeight="1" x14ac:dyDescent="0.15">
      <c r="A5" s="7" t="s">
        <v>6</v>
      </c>
      <c r="B5" s="25"/>
      <c r="C5" s="101"/>
      <c r="D5" s="101"/>
      <c r="E5" s="22"/>
      <c r="F5" s="5"/>
    </row>
    <row r="6" spans="1:6" ht="20.100000000000001" customHeight="1" x14ac:dyDescent="0.15">
      <c r="A6" s="3" t="s">
        <v>143</v>
      </c>
      <c r="B6" s="6"/>
      <c r="C6" s="4"/>
      <c r="D6" s="5"/>
      <c r="E6" s="22"/>
      <c r="F6" s="5"/>
    </row>
    <row r="7" spans="1:6" ht="20.100000000000001" customHeight="1" x14ac:dyDescent="0.15">
      <c r="A7" s="5"/>
      <c r="B7" s="6"/>
      <c r="C7" s="4"/>
      <c r="D7" s="5"/>
      <c r="E7" s="22"/>
      <c r="F7" s="5"/>
    </row>
    <row r="8" spans="1:6" ht="20.100000000000001" customHeight="1" x14ac:dyDescent="0.15">
      <c r="A8" s="8" t="s">
        <v>7</v>
      </c>
      <c r="B8" s="9" t="s">
        <v>8</v>
      </c>
      <c r="C8" s="3" t="s">
        <v>9</v>
      </c>
      <c r="D8" s="3" t="s">
        <v>10</v>
      </c>
      <c r="E8" s="24" t="s">
        <v>11</v>
      </c>
      <c r="F8" s="10" t="s">
        <v>12</v>
      </c>
    </row>
    <row r="9" spans="1:6" ht="20.100000000000001" customHeight="1" x14ac:dyDescent="0.15">
      <c r="A9" s="8"/>
      <c r="B9" s="9"/>
      <c r="C9" s="3"/>
      <c r="D9" s="3"/>
      <c r="E9" s="24"/>
      <c r="F9" s="10"/>
    </row>
    <row r="10" spans="1:6" ht="20.100000000000001" customHeight="1" x14ac:dyDescent="0.15">
      <c r="A10" s="31">
        <v>0</v>
      </c>
      <c r="B10" s="69" t="s">
        <v>100</v>
      </c>
      <c r="C10" s="69">
        <v>2562</v>
      </c>
      <c r="D10" s="32" t="s">
        <v>101</v>
      </c>
      <c r="E10" s="61">
        <v>6.57</v>
      </c>
      <c r="F10" s="33">
        <f t="shared" ref="F10:F73" si="0">(A10*E10)</f>
        <v>0</v>
      </c>
    </row>
    <row r="11" spans="1:6" ht="20.100000000000001" customHeight="1" x14ac:dyDescent="0.15">
      <c r="A11" s="32">
        <v>0</v>
      </c>
      <c r="B11" s="32" t="s">
        <v>92</v>
      </c>
      <c r="C11" s="34">
        <v>2569</v>
      </c>
      <c r="D11" s="32" t="s">
        <v>155</v>
      </c>
      <c r="E11" s="33">
        <v>0</v>
      </c>
      <c r="F11" s="33">
        <f t="shared" si="0"/>
        <v>0</v>
      </c>
    </row>
    <row r="12" spans="1:6" ht="20.100000000000001" customHeight="1" x14ac:dyDescent="0.15">
      <c r="A12" s="32">
        <v>0</v>
      </c>
      <c r="B12" s="32" t="s">
        <v>92</v>
      </c>
      <c r="C12" s="34">
        <v>2650</v>
      </c>
      <c r="D12" s="32" t="s">
        <v>154</v>
      </c>
      <c r="E12" s="33">
        <v>0</v>
      </c>
      <c r="F12" s="33">
        <f t="shared" si="0"/>
        <v>0</v>
      </c>
    </row>
    <row r="13" spans="1:6" ht="20.100000000000001" customHeight="1" x14ac:dyDescent="0.15">
      <c r="A13" s="32">
        <v>0</v>
      </c>
      <c r="B13" s="32" t="s">
        <v>13</v>
      </c>
      <c r="C13" s="34">
        <v>2775</v>
      </c>
      <c r="D13" s="32" t="s">
        <v>125</v>
      </c>
      <c r="E13" s="70">
        <v>1081.1199999999999</v>
      </c>
      <c r="F13" s="33">
        <f t="shared" si="0"/>
        <v>0</v>
      </c>
    </row>
    <row r="14" spans="1:6" ht="20.100000000000001" customHeight="1" x14ac:dyDescent="0.15">
      <c r="A14" s="30">
        <v>0</v>
      </c>
      <c r="B14" s="23" t="s">
        <v>37</v>
      </c>
      <c r="C14" s="23">
        <v>4792</v>
      </c>
      <c r="D14" s="22" t="s">
        <v>40</v>
      </c>
      <c r="E14" s="60">
        <v>10.76</v>
      </c>
      <c r="F14" s="14">
        <f t="shared" si="0"/>
        <v>0</v>
      </c>
    </row>
    <row r="15" spans="1:6" ht="20.100000000000001" customHeight="1" x14ac:dyDescent="0.15">
      <c r="A15" s="11">
        <v>0</v>
      </c>
      <c r="B15" s="13" t="s">
        <v>37</v>
      </c>
      <c r="C15" s="13">
        <v>4793</v>
      </c>
      <c r="D15" s="5" t="s">
        <v>41</v>
      </c>
      <c r="E15" s="63">
        <v>14.9</v>
      </c>
      <c r="F15" s="12">
        <f t="shared" si="0"/>
        <v>0</v>
      </c>
    </row>
    <row r="16" spans="1:6" ht="20.100000000000001" customHeight="1" x14ac:dyDescent="0.15">
      <c r="A16" s="11">
        <v>0</v>
      </c>
      <c r="B16" s="13" t="s">
        <v>37</v>
      </c>
      <c r="C16" s="13">
        <v>4795</v>
      </c>
      <c r="D16" s="5" t="s">
        <v>43</v>
      </c>
      <c r="E16" s="63">
        <v>19.989999999999998</v>
      </c>
      <c r="F16" s="12">
        <f t="shared" si="0"/>
        <v>0</v>
      </c>
    </row>
    <row r="17" spans="1:7" ht="20.100000000000001" customHeight="1" x14ac:dyDescent="0.15">
      <c r="A17" s="11">
        <v>0</v>
      </c>
      <c r="B17" s="13" t="s">
        <v>37</v>
      </c>
      <c r="C17" s="13">
        <v>4797</v>
      </c>
      <c r="D17" s="5" t="s">
        <v>45</v>
      </c>
      <c r="E17" s="60">
        <v>39.520000000000003</v>
      </c>
      <c r="F17" s="12">
        <f t="shared" si="0"/>
        <v>0</v>
      </c>
    </row>
    <row r="18" spans="1:7" ht="20.100000000000001" customHeight="1" x14ac:dyDescent="0.15">
      <c r="A18" s="11">
        <v>0</v>
      </c>
      <c r="B18" s="13" t="s">
        <v>13</v>
      </c>
      <c r="C18" s="13">
        <v>4810</v>
      </c>
      <c r="D18" s="5" t="s">
        <v>219</v>
      </c>
      <c r="E18" s="63">
        <v>1009.11</v>
      </c>
      <c r="F18" s="12">
        <f t="shared" si="0"/>
        <v>0</v>
      </c>
    </row>
    <row r="19" spans="1:7" ht="20.100000000000001" customHeight="1" x14ac:dyDescent="0.15">
      <c r="A19" s="11">
        <v>0</v>
      </c>
      <c r="B19" s="13" t="s">
        <v>13</v>
      </c>
      <c r="C19" s="13">
        <v>4811</v>
      </c>
      <c r="D19" s="5" t="s">
        <v>220</v>
      </c>
      <c r="E19" s="60">
        <v>1291.4100000000001</v>
      </c>
      <c r="F19" s="12">
        <f t="shared" si="0"/>
        <v>0</v>
      </c>
    </row>
    <row r="20" spans="1:7" ht="20.100000000000001" customHeight="1" x14ac:dyDescent="0.15">
      <c r="A20" s="11">
        <v>0</v>
      </c>
      <c r="B20" s="13" t="s">
        <v>37</v>
      </c>
      <c r="C20" s="13">
        <v>4820</v>
      </c>
      <c r="D20" s="5" t="s">
        <v>48</v>
      </c>
      <c r="E20" s="63">
        <v>7.9</v>
      </c>
      <c r="F20" s="12">
        <f t="shared" si="0"/>
        <v>0</v>
      </c>
    </row>
    <row r="21" spans="1:7" ht="20.100000000000001" customHeight="1" x14ac:dyDescent="0.15">
      <c r="A21" s="11">
        <v>0</v>
      </c>
      <c r="B21" s="13" t="s">
        <v>37</v>
      </c>
      <c r="C21" s="13">
        <v>4821</v>
      </c>
      <c r="D21" s="5" t="s">
        <v>49</v>
      </c>
      <c r="E21" s="60">
        <v>93.3</v>
      </c>
      <c r="F21" s="12">
        <f t="shared" si="0"/>
        <v>0</v>
      </c>
    </row>
    <row r="22" spans="1:7" ht="20.100000000000001" customHeight="1" x14ac:dyDescent="0.15">
      <c r="A22" s="11"/>
      <c r="B22" s="13" t="s">
        <v>37</v>
      </c>
      <c r="C22" s="13">
        <v>4830</v>
      </c>
      <c r="D22" s="5" t="s">
        <v>50</v>
      </c>
      <c r="E22" s="60">
        <v>0.89</v>
      </c>
      <c r="F22" s="12">
        <f t="shared" si="0"/>
        <v>0</v>
      </c>
    </row>
    <row r="23" spans="1:7" ht="20.100000000000001" customHeight="1" x14ac:dyDescent="0.15">
      <c r="A23" s="11">
        <v>0</v>
      </c>
      <c r="B23" s="13" t="s">
        <v>37</v>
      </c>
      <c r="C23" s="13">
        <v>4844</v>
      </c>
      <c r="D23" s="5" t="s">
        <v>61</v>
      </c>
      <c r="E23" s="60">
        <v>2.36</v>
      </c>
      <c r="F23" s="12">
        <f t="shared" si="0"/>
        <v>0</v>
      </c>
    </row>
    <row r="24" spans="1:7" ht="20.100000000000001" customHeight="1" x14ac:dyDescent="0.15">
      <c r="A24" s="11">
        <v>0</v>
      </c>
      <c r="B24" s="13" t="s">
        <v>37</v>
      </c>
      <c r="C24" s="13">
        <v>4845</v>
      </c>
      <c r="D24" s="5" t="s">
        <v>62</v>
      </c>
      <c r="E24" s="60">
        <v>2.86</v>
      </c>
      <c r="F24" s="12">
        <f t="shared" si="0"/>
        <v>0</v>
      </c>
    </row>
    <row r="25" spans="1:7" ht="20.100000000000001" customHeight="1" x14ac:dyDescent="0.15">
      <c r="A25" s="11">
        <v>0</v>
      </c>
      <c r="B25" s="13" t="s">
        <v>37</v>
      </c>
      <c r="C25" s="13">
        <v>4850</v>
      </c>
      <c r="D25" s="5" t="s">
        <v>63</v>
      </c>
      <c r="E25" s="60">
        <v>2.36</v>
      </c>
      <c r="F25" s="12">
        <f t="shared" si="0"/>
        <v>0</v>
      </c>
    </row>
    <row r="26" spans="1:7" ht="20.100000000000001" customHeight="1" x14ac:dyDescent="0.15">
      <c r="A26" s="11">
        <v>0</v>
      </c>
      <c r="B26" s="13" t="s">
        <v>13</v>
      </c>
      <c r="C26" s="13">
        <v>4873</v>
      </c>
      <c r="D26" s="5" t="s">
        <v>237</v>
      </c>
      <c r="E26" s="63">
        <v>812.42</v>
      </c>
      <c r="F26" s="12">
        <f t="shared" si="0"/>
        <v>0</v>
      </c>
      <c r="G26" s="5"/>
    </row>
    <row r="27" spans="1:7" ht="20.100000000000001" customHeight="1" x14ac:dyDescent="0.2">
      <c r="A27" s="11">
        <v>0</v>
      </c>
      <c r="B27" s="13" t="s">
        <v>13</v>
      </c>
      <c r="C27" s="13">
        <v>4880</v>
      </c>
      <c r="D27" s="5" t="s">
        <v>69</v>
      </c>
      <c r="E27" s="48">
        <v>10000</v>
      </c>
      <c r="F27" s="12">
        <f t="shared" si="0"/>
        <v>0</v>
      </c>
      <c r="G27" s="18"/>
    </row>
    <row r="28" spans="1:7" ht="20.100000000000001" customHeight="1" x14ac:dyDescent="0.2">
      <c r="A28" s="11">
        <v>0</v>
      </c>
      <c r="B28" s="13" t="s">
        <v>13</v>
      </c>
      <c r="C28" s="13">
        <v>4881</v>
      </c>
      <c r="D28" s="5" t="s">
        <v>70</v>
      </c>
      <c r="E28" s="60">
        <v>47076.76</v>
      </c>
      <c r="F28" s="12">
        <f t="shared" si="0"/>
        <v>0</v>
      </c>
      <c r="G28" s="18"/>
    </row>
    <row r="29" spans="1:7" ht="20.100000000000001" customHeight="1" x14ac:dyDescent="0.2">
      <c r="A29" s="11">
        <v>0</v>
      </c>
      <c r="B29" s="13" t="s">
        <v>13</v>
      </c>
      <c r="C29" s="13">
        <v>4882</v>
      </c>
      <c r="D29" s="5" t="s">
        <v>71</v>
      </c>
      <c r="E29" s="48">
        <v>1980</v>
      </c>
      <c r="F29" s="12">
        <f t="shared" si="0"/>
        <v>0</v>
      </c>
      <c r="G29" s="18"/>
    </row>
    <row r="30" spans="1:7" ht="20.100000000000001" customHeight="1" x14ac:dyDescent="0.15">
      <c r="A30" s="11">
        <v>0</v>
      </c>
      <c r="B30" s="13" t="s">
        <v>13</v>
      </c>
      <c r="C30" s="13">
        <v>4884</v>
      </c>
      <c r="D30" s="5" t="s">
        <v>73</v>
      </c>
      <c r="E30" s="63">
        <v>900</v>
      </c>
      <c r="F30" s="12">
        <f t="shared" si="0"/>
        <v>0</v>
      </c>
    </row>
    <row r="31" spans="1:7" ht="20.100000000000001" customHeight="1" x14ac:dyDescent="0.15">
      <c r="A31" s="11">
        <v>0</v>
      </c>
      <c r="B31" s="13" t="s">
        <v>37</v>
      </c>
      <c r="C31" s="13">
        <v>4885</v>
      </c>
      <c r="D31" s="5" t="s">
        <v>74</v>
      </c>
      <c r="E31" s="60">
        <v>5.24</v>
      </c>
      <c r="F31" s="12">
        <f t="shared" si="0"/>
        <v>0</v>
      </c>
    </row>
    <row r="32" spans="1:7" ht="20.100000000000001" customHeight="1" x14ac:dyDescent="0.15">
      <c r="A32" s="11">
        <v>0</v>
      </c>
      <c r="B32" s="13" t="s">
        <v>37</v>
      </c>
      <c r="C32" s="13">
        <v>4886</v>
      </c>
      <c r="D32" s="5" t="s">
        <v>75</v>
      </c>
      <c r="E32" s="60">
        <v>8.36</v>
      </c>
      <c r="F32" s="12">
        <f t="shared" si="0"/>
        <v>0</v>
      </c>
    </row>
    <row r="33" spans="1:6" ht="20.100000000000001" customHeight="1" x14ac:dyDescent="0.15">
      <c r="A33" s="11">
        <v>0</v>
      </c>
      <c r="B33" s="5" t="s">
        <v>37</v>
      </c>
      <c r="C33" s="15">
        <v>4894</v>
      </c>
      <c r="D33" s="5" t="s">
        <v>111</v>
      </c>
      <c r="E33" s="60">
        <v>22.6</v>
      </c>
      <c r="F33" s="12">
        <f t="shared" si="0"/>
        <v>0</v>
      </c>
    </row>
    <row r="34" spans="1:6" ht="20.100000000000001" customHeight="1" x14ac:dyDescent="0.15">
      <c r="A34" s="11">
        <v>0</v>
      </c>
      <c r="B34" s="13" t="s">
        <v>37</v>
      </c>
      <c r="C34" s="13">
        <v>4895</v>
      </c>
      <c r="D34" s="5" t="s">
        <v>76</v>
      </c>
      <c r="E34" s="60">
        <v>14.55</v>
      </c>
      <c r="F34" s="12">
        <f t="shared" si="0"/>
        <v>0</v>
      </c>
    </row>
    <row r="35" spans="1:6" ht="20.100000000000001" customHeight="1" x14ac:dyDescent="0.15">
      <c r="A35" s="11">
        <v>0</v>
      </c>
      <c r="B35" s="13" t="s">
        <v>13</v>
      </c>
      <c r="C35" s="13">
        <v>4905</v>
      </c>
      <c r="D35" s="5" t="s">
        <v>78</v>
      </c>
      <c r="E35" s="49">
        <v>3740</v>
      </c>
      <c r="F35" s="12">
        <f t="shared" si="0"/>
        <v>0</v>
      </c>
    </row>
    <row r="36" spans="1:6" ht="20.100000000000001" customHeight="1" x14ac:dyDescent="0.15">
      <c r="A36" s="11">
        <v>0</v>
      </c>
      <c r="B36" s="13" t="s">
        <v>13</v>
      </c>
      <c r="C36" s="13">
        <v>4931</v>
      </c>
      <c r="D36" s="5" t="s">
        <v>118</v>
      </c>
      <c r="E36" s="60">
        <v>12500</v>
      </c>
      <c r="F36" s="12">
        <f t="shared" si="0"/>
        <v>0</v>
      </c>
    </row>
    <row r="37" spans="1:6" ht="20.100000000000001" customHeight="1" x14ac:dyDescent="0.15">
      <c r="A37" s="11">
        <v>0</v>
      </c>
      <c r="B37" s="13" t="s">
        <v>13</v>
      </c>
      <c r="C37" s="13">
        <v>4932</v>
      </c>
      <c r="D37" s="5" t="s">
        <v>91</v>
      </c>
      <c r="E37" s="60">
        <v>5085.62</v>
      </c>
      <c r="F37" s="12">
        <f t="shared" si="0"/>
        <v>0</v>
      </c>
    </row>
    <row r="38" spans="1:6" ht="20.100000000000001" customHeight="1" x14ac:dyDescent="0.15">
      <c r="A38" s="31">
        <v>0</v>
      </c>
      <c r="B38" s="69" t="s">
        <v>13</v>
      </c>
      <c r="C38" s="69">
        <v>4933</v>
      </c>
      <c r="D38" s="32" t="s">
        <v>102</v>
      </c>
      <c r="E38" s="60">
        <v>7257.36</v>
      </c>
      <c r="F38" s="33">
        <f t="shared" si="0"/>
        <v>0</v>
      </c>
    </row>
    <row r="39" spans="1:6" ht="20.100000000000001" customHeight="1" x14ac:dyDescent="0.15">
      <c r="A39" s="31">
        <v>0</v>
      </c>
      <c r="B39" s="69" t="s">
        <v>13</v>
      </c>
      <c r="C39" s="69">
        <v>4934</v>
      </c>
      <c r="D39" s="32" t="s">
        <v>103</v>
      </c>
      <c r="E39" s="60">
        <v>15177</v>
      </c>
      <c r="F39" s="33">
        <f t="shared" si="0"/>
        <v>0</v>
      </c>
    </row>
    <row r="40" spans="1:6" ht="20.100000000000001" customHeight="1" x14ac:dyDescent="0.15">
      <c r="A40" s="31">
        <v>0</v>
      </c>
      <c r="B40" s="69" t="s">
        <v>92</v>
      </c>
      <c r="C40" s="69">
        <v>4935</v>
      </c>
      <c r="D40" s="32" t="s">
        <v>166</v>
      </c>
      <c r="E40" s="60">
        <v>28333</v>
      </c>
      <c r="F40" s="33">
        <f t="shared" si="0"/>
        <v>0</v>
      </c>
    </row>
    <row r="41" spans="1:6" ht="20.100000000000001" customHeight="1" x14ac:dyDescent="0.15">
      <c r="A41" s="71">
        <v>0</v>
      </c>
      <c r="B41" s="72" t="s">
        <v>13</v>
      </c>
      <c r="C41" s="72" t="s">
        <v>251</v>
      </c>
      <c r="D41" t="s">
        <v>95</v>
      </c>
      <c r="E41" s="73">
        <v>4300</v>
      </c>
      <c r="F41" s="74">
        <f t="shared" si="0"/>
        <v>0</v>
      </c>
    </row>
    <row r="42" spans="1:6" ht="20.100000000000001" customHeight="1" x14ac:dyDescent="0.15">
      <c r="A42" s="71">
        <v>0</v>
      </c>
      <c r="B42" s="72" t="s">
        <v>96</v>
      </c>
      <c r="C42" s="72">
        <v>4960</v>
      </c>
      <c r="D42" t="s">
        <v>97</v>
      </c>
      <c r="E42" s="75">
        <v>518.37</v>
      </c>
      <c r="F42" s="74">
        <f t="shared" si="0"/>
        <v>0</v>
      </c>
    </row>
    <row r="43" spans="1:6" ht="20.100000000000001" customHeight="1" x14ac:dyDescent="0.15">
      <c r="A43" s="71">
        <v>0</v>
      </c>
      <c r="B43" s="72" t="s">
        <v>13</v>
      </c>
      <c r="C43" s="76">
        <v>6472</v>
      </c>
      <c r="D43" t="s">
        <v>98</v>
      </c>
      <c r="E43" s="73">
        <v>420.64</v>
      </c>
      <c r="F43" s="74">
        <f t="shared" si="0"/>
        <v>0</v>
      </c>
    </row>
    <row r="44" spans="1:6" ht="20.100000000000001" customHeight="1" x14ac:dyDescent="0.15">
      <c r="A44">
        <v>0</v>
      </c>
      <c r="B44" t="s">
        <v>13</v>
      </c>
      <c r="C44" s="20" t="s">
        <v>176</v>
      </c>
      <c r="D44" t="s">
        <v>99</v>
      </c>
      <c r="E44" s="77">
        <v>528.79</v>
      </c>
      <c r="F44" s="74">
        <f t="shared" si="0"/>
        <v>0</v>
      </c>
    </row>
    <row r="45" spans="1:6" ht="20.100000000000001" customHeight="1" x14ac:dyDescent="0.15">
      <c r="A45" s="71">
        <v>0</v>
      </c>
      <c r="B45" s="72" t="s">
        <v>13</v>
      </c>
      <c r="C45" s="76">
        <v>4953</v>
      </c>
      <c r="D45" t="s">
        <v>117</v>
      </c>
      <c r="E45" s="78">
        <v>255.75</v>
      </c>
      <c r="F45" s="74">
        <f t="shared" si="0"/>
        <v>0</v>
      </c>
    </row>
    <row r="46" spans="1:6" ht="20.100000000000001" customHeight="1" x14ac:dyDescent="0.15">
      <c r="A46" s="71">
        <v>0</v>
      </c>
      <c r="B46" s="72" t="s">
        <v>13</v>
      </c>
      <c r="C46" s="20" t="s">
        <v>177</v>
      </c>
      <c r="D46" t="s">
        <v>121</v>
      </c>
      <c r="E46" s="79">
        <v>568.62</v>
      </c>
      <c r="F46" s="74">
        <f t="shared" si="0"/>
        <v>0</v>
      </c>
    </row>
    <row r="47" spans="1:6" ht="20.100000000000001" customHeight="1" x14ac:dyDescent="0.15">
      <c r="A47">
        <v>0</v>
      </c>
      <c r="B47" t="s">
        <v>13</v>
      </c>
      <c r="C47" s="20" t="s">
        <v>178</v>
      </c>
      <c r="D47" t="s">
        <v>123</v>
      </c>
      <c r="E47" s="79">
        <v>748.58</v>
      </c>
      <c r="F47" s="74">
        <f t="shared" si="0"/>
        <v>0</v>
      </c>
    </row>
    <row r="48" spans="1:6" ht="20.100000000000001" customHeight="1" x14ac:dyDescent="0.15">
      <c r="A48">
        <v>0</v>
      </c>
      <c r="B48" t="s">
        <v>13</v>
      </c>
      <c r="C48" s="20" t="s">
        <v>216</v>
      </c>
      <c r="D48" t="s">
        <v>122</v>
      </c>
      <c r="E48" s="79">
        <v>524.45000000000005</v>
      </c>
      <c r="F48" s="74">
        <f t="shared" si="0"/>
        <v>0</v>
      </c>
    </row>
    <row r="49" spans="1:6" ht="20.100000000000001" customHeight="1" x14ac:dyDescent="0.15">
      <c r="A49" s="71">
        <v>0</v>
      </c>
      <c r="B49" s="72" t="s">
        <v>13</v>
      </c>
      <c r="C49" s="72" t="s">
        <v>0</v>
      </c>
      <c r="D49" t="s">
        <v>1</v>
      </c>
      <c r="E49" s="80">
        <v>1207.69</v>
      </c>
      <c r="F49" s="74">
        <f t="shared" si="0"/>
        <v>0</v>
      </c>
    </row>
    <row r="50" spans="1:6" ht="20.100000000000001" customHeight="1" x14ac:dyDescent="0.15">
      <c r="A50">
        <v>0</v>
      </c>
      <c r="B50" t="s">
        <v>13</v>
      </c>
      <c r="C50" t="s">
        <v>180</v>
      </c>
      <c r="D50" t="s">
        <v>116</v>
      </c>
      <c r="E50" s="79">
        <v>1806.33</v>
      </c>
      <c r="F50" s="74">
        <f t="shared" si="0"/>
        <v>0</v>
      </c>
    </row>
    <row r="51" spans="1:6" ht="20.100000000000001" customHeight="1" x14ac:dyDescent="0.15">
      <c r="A51" s="71">
        <v>0</v>
      </c>
      <c r="B51" s="72" t="s">
        <v>13</v>
      </c>
      <c r="C51" s="81" t="s">
        <v>173</v>
      </c>
      <c r="D51" t="s">
        <v>221</v>
      </c>
      <c r="E51" s="79">
        <v>1852.9</v>
      </c>
      <c r="F51" s="74">
        <f t="shared" si="0"/>
        <v>0</v>
      </c>
    </row>
    <row r="52" spans="1:6" ht="20.100000000000001" customHeight="1" x14ac:dyDescent="0.15">
      <c r="A52" s="71">
        <v>0</v>
      </c>
      <c r="B52" s="72" t="s">
        <v>13</v>
      </c>
      <c r="C52" s="81" t="s">
        <v>174</v>
      </c>
      <c r="D52" t="s">
        <v>222</v>
      </c>
      <c r="E52" s="79">
        <v>2536.66</v>
      </c>
      <c r="F52" s="74">
        <f t="shared" si="0"/>
        <v>0</v>
      </c>
    </row>
    <row r="53" spans="1:6" ht="20.100000000000001" customHeight="1" x14ac:dyDescent="0.15">
      <c r="A53">
        <v>0</v>
      </c>
      <c r="B53" t="s">
        <v>13</v>
      </c>
      <c r="C53" s="76" t="s">
        <v>240</v>
      </c>
      <c r="D53" t="s">
        <v>241</v>
      </c>
      <c r="E53" s="79">
        <v>1502.38</v>
      </c>
      <c r="F53" s="74">
        <f t="shared" si="0"/>
        <v>0</v>
      </c>
    </row>
    <row r="54" spans="1:6" ht="20.100000000000001" customHeight="1" x14ac:dyDescent="0.15">
      <c r="A54">
        <v>0</v>
      </c>
      <c r="B54" t="s">
        <v>37</v>
      </c>
      <c r="C54" t="s">
        <v>217</v>
      </c>
      <c r="D54" t="s">
        <v>128</v>
      </c>
      <c r="E54" s="79">
        <v>22.5</v>
      </c>
      <c r="F54" s="74">
        <f t="shared" si="0"/>
        <v>0</v>
      </c>
    </row>
    <row r="55" spans="1:6" ht="20.100000000000001" customHeight="1" x14ac:dyDescent="0.15">
      <c r="A55">
        <v>0</v>
      </c>
      <c r="B55" t="s">
        <v>37</v>
      </c>
      <c r="C55" t="s">
        <v>218</v>
      </c>
      <c r="D55" t="s">
        <v>129</v>
      </c>
      <c r="E55" s="79">
        <v>22.5</v>
      </c>
      <c r="F55" s="74">
        <f t="shared" si="0"/>
        <v>0</v>
      </c>
    </row>
    <row r="56" spans="1:6" ht="20.100000000000001" customHeight="1" x14ac:dyDescent="0.15">
      <c r="A56">
        <v>0</v>
      </c>
      <c r="B56" t="s">
        <v>13</v>
      </c>
      <c r="C56" t="s">
        <v>126</v>
      </c>
      <c r="D56" t="s">
        <v>130</v>
      </c>
      <c r="E56" s="82">
        <v>500</v>
      </c>
      <c r="F56" s="74">
        <f t="shared" si="0"/>
        <v>0</v>
      </c>
    </row>
    <row r="57" spans="1:6" ht="20.100000000000001" customHeight="1" x14ac:dyDescent="0.15">
      <c r="A57">
        <v>0</v>
      </c>
      <c r="B57" t="s">
        <v>13</v>
      </c>
      <c r="C57" t="s">
        <v>127</v>
      </c>
      <c r="D57" t="s">
        <v>131</v>
      </c>
      <c r="E57" s="79">
        <v>1200</v>
      </c>
      <c r="F57" s="74">
        <f t="shared" si="0"/>
        <v>0</v>
      </c>
    </row>
    <row r="58" spans="1:6" ht="20.100000000000001" customHeight="1" x14ac:dyDescent="0.15">
      <c r="A58">
        <v>0</v>
      </c>
      <c r="B58" t="s">
        <v>13</v>
      </c>
      <c r="C58" t="s">
        <v>181</v>
      </c>
      <c r="D58" t="s">
        <v>132</v>
      </c>
      <c r="E58" s="75">
        <v>200</v>
      </c>
      <c r="F58" s="74">
        <f t="shared" si="0"/>
        <v>0</v>
      </c>
    </row>
    <row r="59" spans="1:6" ht="20.100000000000001" customHeight="1" x14ac:dyDescent="0.15">
      <c r="A59">
        <v>0</v>
      </c>
      <c r="B59" t="s">
        <v>13</v>
      </c>
      <c r="C59" s="20" t="s">
        <v>138</v>
      </c>
      <c r="D59" t="s">
        <v>223</v>
      </c>
      <c r="E59" s="83">
        <v>750</v>
      </c>
      <c r="F59" s="74">
        <f t="shared" si="0"/>
        <v>0</v>
      </c>
    </row>
    <row r="60" spans="1:6" ht="20.100000000000001" customHeight="1" x14ac:dyDescent="0.15">
      <c r="A60">
        <v>0</v>
      </c>
      <c r="B60" t="s">
        <v>13</v>
      </c>
      <c r="C60" t="s">
        <v>139</v>
      </c>
      <c r="D60" t="s">
        <v>140</v>
      </c>
      <c r="E60" s="75">
        <v>335</v>
      </c>
      <c r="F60" s="74">
        <f t="shared" si="0"/>
        <v>0</v>
      </c>
    </row>
    <row r="61" spans="1:6" ht="20.100000000000001" customHeight="1" x14ac:dyDescent="0.15">
      <c r="A61" s="71">
        <v>0</v>
      </c>
      <c r="B61" s="72" t="s">
        <v>37</v>
      </c>
      <c r="C61" s="72" t="s">
        <v>146</v>
      </c>
      <c r="D61" s="72" t="s">
        <v>147</v>
      </c>
      <c r="E61" s="79">
        <v>28.88</v>
      </c>
      <c r="F61" s="74">
        <f t="shared" si="0"/>
        <v>0</v>
      </c>
    </row>
    <row r="62" spans="1:6" ht="20.100000000000001" customHeight="1" x14ac:dyDescent="0.15">
      <c r="A62" s="84">
        <v>0</v>
      </c>
      <c r="B62" s="76" t="s">
        <v>13</v>
      </c>
      <c r="C62" s="76" t="s">
        <v>182</v>
      </c>
      <c r="D62" s="76" t="s">
        <v>183</v>
      </c>
      <c r="E62" s="79">
        <v>293.06</v>
      </c>
      <c r="F62" s="85">
        <f t="shared" si="0"/>
        <v>0</v>
      </c>
    </row>
    <row r="63" spans="1:6" ht="20.100000000000001" customHeight="1" x14ac:dyDescent="0.15">
      <c r="A63" s="71">
        <v>0</v>
      </c>
      <c r="B63" s="72" t="s">
        <v>92</v>
      </c>
      <c r="C63" s="72" t="s">
        <v>165</v>
      </c>
      <c r="D63" s="72" t="s">
        <v>162</v>
      </c>
      <c r="E63" s="83">
        <v>5800</v>
      </c>
      <c r="F63" s="74">
        <f t="shared" si="0"/>
        <v>0</v>
      </c>
    </row>
    <row r="64" spans="1:6" ht="20.100000000000001" customHeight="1" x14ac:dyDescent="0.15">
      <c r="A64" s="84">
        <v>0</v>
      </c>
      <c r="B64" s="76" t="s">
        <v>92</v>
      </c>
      <c r="C64" s="76" t="s">
        <v>160</v>
      </c>
      <c r="D64" s="76" t="s">
        <v>161</v>
      </c>
      <c r="E64" s="86">
        <v>0</v>
      </c>
      <c r="F64" s="85">
        <f t="shared" si="0"/>
        <v>0</v>
      </c>
    </row>
    <row r="65" spans="1:7" ht="20.100000000000001" customHeight="1" x14ac:dyDescent="0.15">
      <c r="A65">
        <v>0</v>
      </c>
      <c r="B65" t="s">
        <v>13</v>
      </c>
      <c r="C65" t="s">
        <v>158</v>
      </c>
      <c r="D65" t="s">
        <v>159</v>
      </c>
      <c r="E65" s="79">
        <v>312.70999999999998</v>
      </c>
      <c r="F65" s="74">
        <f t="shared" si="0"/>
        <v>0</v>
      </c>
    </row>
    <row r="66" spans="1:7" ht="20.100000000000001" customHeight="1" x14ac:dyDescent="0.15">
      <c r="A66" s="71">
        <v>0</v>
      </c>
      <c r="B66" s="72" t="s">
        <v>13</v>
      </c>
      <c r="C66" s="72" t="s">
        <v>169</v>
      </c>
      <c r="D66" s="72" t="s">
        <v>170</v>
      </c>
      <c r="E66" s="73">
        <v>10500</v>
      </c>
      <c r="F66" s="74">
        <f t="shared" si="0"/>
        <v>0</v>
      </c>
    </row>
    <row r="67" spans="1:7" ht="20.100000000000001" customHeight="1" x14ac:dyDescent="0.15">
      <c r="A67" s="84">
        <v>0</v>
      </c>
      <c r="B67" s="76" t="s">
        <v>13</v>
      </c>
      <c r="C67" s="76" t="s">
        <v>171</v>
      </c>
      <c r="D67" s="76" t="s">
        <v>172</v>
      </c>
      <c r="E67" s="73">
        <v>1798</v>
      </c>
      <c r="F67" s="85">
        <f t="shared" si="0"/>
        <v>0</v>
      </c>
      <c r="G67" s="17"/>
    </row>
    <row r="68" spans="1:7" ht="20.100000000000001" customHeight="1" x14ac:dyDescent="0.15">
      <c r="A68">
        <v>0</v>
      </c>
      <c r="B68" s="72" t="s">
        <v>13</v>
      </c>
      <c r="C68" s="76" t="s">
        <v>186</v>
      </c>
      <c r="D68" t="s">
        <v>187</v>
      </c>
      <c r="E68" s="75">
        <v>1000</v>
      </c>
      <c r="F68" s="74">
        <f t="shared" si="0"/>
        <v>0</v>
      </c>
    </row>
    <row r="69" spans="1:7" ht="20.100000000000001" customHeight="1" x14ac:dyDescent="0.15">
      <c r="A69">
        <v>0</v>
      </c>
      <c r="B69" s="72" t="s">
        <v>13</v>
      </c>
      <c r="C69" s="20" t="s">
        <v>191</v>
      </c>
      <c r="D69" t="s">
        <v>190</v>
      </c>
      <c r="E69" s="86">
        <v>2500</v>
      </c>
      <c r="F69" s="74">
        <f t="shared" si="0"/>
        <v>0</v>
      </c>
    </row>
    <row r="70" spans="1:7" ht="20.100000000000001" customHeight="1" x14ac:dyDescent="0.15">
      <c r="A70">
        <v>0</v>
      </c>
      <c r="B70" t="s">
        <v>13</v>
      </c>
      <c r="C70" s="20" t="s">
        <v>192</v>
      </c>
      <c r="D70" t="s">
        <v>193</v>
      </c>
      <c r="E70" s="79">
        <v>3537</v>
      </c>
      <c r="F70" s="74">
        <f t="shared" si="0"/>
        <v>0</v>
      </c>
    </row>
    <row r="71" spans="1:7" ht="20.100000000000001" customHeight="1" x14ac:dyDescent="0.15">
      <c r="A71">
        <v>0</v>
      </c>
      <c r="B71" s="72" t="s">
        <v>194</v>
      </c>
      <c r="C71" s="20" t="s">
        <v>204</v>
      </c>
      <c r="D71" t="s">
        <v>195</v>
      </c>
      <c r="E71" s="79">
        <v>828.93</v>
      </c>
      <c r="F71" s="74">
        <f t="shared" si="0"/>
        <v>0</v>
      </c>
    </row>
    <row r="72" spans="1:7" ht="20.100000000000001" customHeight="1" x14ac:dyDescent="0.15">
      <c r="A72" s="21">
        <v>0</v>
      </c>
      <c r="B72" s="76" t="s">
        <v>13</v>
      </c>
      <c r="C72" s="87" t="s">
        <v>198</v>
      </c>
      <c r="D72" s="21" t="s">
        <v>199</v>
      </c>
      <c r="E72" s="88">
        <v>2400</v>
      </c>
      <c r="F72" s="85">
        <f t="shared" si="0"/>
        <v>0</v>
      </c>
    </row>
    <row r="73" spans="1:7" ht="20.100000000000001" customHeight="1" x14ac:dyDescent="0.15">
      <c r="A73">
        <v>0</v>
      </c>
      <c r="B73" s="72" t="s">
        <v>13</v>
      </c>
      <c r="C73" s="20" t="s">
        <v>202</v>
      </c>
      <c r="D73" t="s">
        <v>200</v>
      </c>
      <c r="E73" s="79">
        <v>2296</v>
      </c>
      <c r="F73" s="74">
        <f t="shared" si="0"/>
        <v>0</v>
      </c>
    </row>
    <row r="74" spans="1:7" ht="20.100000000000001" customHeight="1" x14ac:dyDescent="0.15">
      <c r="A74">
        <v>0</v>
      </c>
      <c r="B74" s="72" t="s">
        <v>13</v>
      </c>
      <c r="C74" s="20" t="s">
        <v>201</v>
      </c>
      <c r="D74" t="s">
        <v>203</v>
      </c>
      <c r="E74" s="82">
        <v>1735</v>
      </c>
      <c r="F74" s="74">
        <f t="shared" ref="F74:F89" si="1">(A74*E74)</f>
        <v>0</v>
      </c>
    </row>
    <row r="75" spans="1:7" ht="20.100000000000001" customHeight="1" x14ac:dyDescent="0.15">
      <c r="A75">
        <v>0</v>
      </c>
      <c r="B75" s="72" t="s">
        <v>13</v>
      </c>
      <c r="C75" s="20" t="s">
        <v>213</v>
      </c>
      <c r="D75" t="s">
        <v>212</v>
      </c>
      <c r="E75" s="79">
        <v>1054.8</v>
      </c>
      <c r="F75" s="74">
        <f t="shared" si="1"/>
        <v>0</v>
      </c>
    </row>
    <row r="76" spans="1:7" ht="20.100000000000001" customHeight="1" x14ac:dyDescent="0.15">
      <c r="A76">
        <v>0</v>
      </c>
      <c r="B76" s="72" t="s">
        <v>13</v>
      </c>
      <c r="C76" s="20" t="s">
        <v>228</v>
      </c>
      <c r="D76" t="s">
        <v>227</v>
      </c>
      <c r="E76" s="82">
        <v>5000</v>
      </c>
      <c r="F76" s="74">
        <f t="shared" si="1"/>
        <v>0</v>
      </c>
    </row>
    <row r="77" spans="1:7" ht="20.100000000000001" customHeight="1" x14ac:dyDescent="0.15">
      <c r="A77">
        <v>0</v>
      </c>
      <c r="B77" s="72" t="s">
        <v>13</v>
      </c>
      <c r="C77" s="20" t="s">
        <v>233</v>
      </c>
      <c r="D77" t="s">
        <v>242</v>
      </c>
      <c r="E77" s="82">
        <v>8041.88</v>
      </c>
      <c r="F77" s="74">
        <f t="shared" si="1"/>
        <v>0</v>
      </c>
    </row>
    <row r="78" spans="1:7" ht="20.100000000000001" customHeight="1" x14ac:dyDescent="0.15">
      <c r="A78" s="5">
        <v>0</v>
      </c>
      <c r="B78" s="23" t="s">
        <v>37</v>
      </c>
      <c r="C78" s="15" t="s">
        <v>245</v>
      </c>
      <c r="D78" s="5" t="s">
        <v>248</v>
      </c>
      <c r="E78" s="63">
        <v>7.04</v>
      </c>
      <c r="F78" s="12">
        <f t="shared" si="1"/>
        <v>0</v>
      </c>
    </row>
    <row r="79" spans="1:7" ht="20.100000000000001" customHeight="1" x14ac:dyDescent="0.15">
      <c r="A79" s="5">
        <v>0</v>
      </c>
      <c r="B79" s="13" t="s">
        <v>37</v>
      </c>
      <c r="C79" s="15" t="s">
        <v>246</v>
      </c>
      <c r="D79" s="5" t="s">
        <v>249</v>
      </c>
      <c r="E79" s="63">
        <v>9.48</v>
      </c>
      <c r="F79" s="12">
        <f t="shared" si="1"/>
        <v>0</v>
      </c>
    </row>
    <row r="80" spans="1:7" ht="20.100000000000001" customHeight="1" x14ac:dyDescent="0.15">
      <c r="A80" s="5">
        <v>0</v>
      </c>
      <c r="B80" s="13" t="s">
        <v>37</v>
      </c>
      <c r="C80" s="15" t="s">
        <v>247</v>
      </c>
      <c r="D80" s="5" t="s">
        <v>250</v>
      </c>
      <c r="E80" s="63">
        <v>11.71</v>
      </c>
      <c r="F80" s="12">
        <f t="shared" si="1"/>
        <v>0</v>
      </c>
    </row>
    <row r="81" spans="1:6" ht="20.100000000000001" customHeight="1" x14ac:dyDescent="0.15">
      <c r="A81" s="5">
        <v>0</v>
      </c>
      <c r="B81" s="13" t="s">
        <v>13</v>
      </c>
      <c r="C81" s="15" t="s">
        <v>252</v>
      </c>
      <c r="D81" s="5" t="s">
        <v>253</v>
      </c>
      <c r="E81" s="62">
        <v>9236.5300000000007</v>
      </c>
      <c r="F81" s="12">
        <f t="shared" si="1"/>
        <v>0</v>
      </c>
    </row>
    <row r="82" spans="1:6" ht="20.100000000000001" customHeight="1" x14ac:dyDescent="0.15">
      <c r="A82" s="5">
        <v>0</v>
      </c>
      <c r="B82" s="13" t="s">
        <v>13</v>
      </c>
      <c r="C82" s="15" t="s">
        <v>260</v>
      </c>
      <c r="D82" s="5" t="s">
        <v>261</v>
      </c>
      <c r="E82" s="62">
        <v>1977.39</v>
      </c>
      <c r="F82" s="12">
        <f t="shared" si="1"/>
        <v>0</v>
      </c>
    </row>
    <row r="83" spans="1:6" ht="20.100000000000001" customHeight="1" x14ac:dyDescent="0.15">
      <c r="A83" s="5">
        <v>0</v>
      </c>
      <c r="B83" s="13" t="s">
        <v>13</v>
      </c>
      <c r="C83" s="20" t="s">
        <v>262</v>
      </c>
      <c r="D83" s="5" t="s">
        <v>267</v>
      </c>
      <c r="E83" s="63">
        <v>1497.63</v>
      </c>
      <c r="F83" s="12">
        <f t="shared" si="1"/>
        <v>0</v>
      </c>
    </row>
    <row r="84" spans="1:6" ht="20.100000000000001" customHeight="1" x14ac:dyDescent="0.15">
      <c r="A84" s="5">
        <v>0</v>
      </c>
      <c r="B84" s="13" t="s">
        <v>13</v>
      </c>
      <c r="C84" s="20" t="s">
        <v>265</v>
      </c>
      <c r="D84" s="5" t="s">
        <v>266</v>
      </c>
      <c r="E84" s="63">
        <v>441.02</v>
      </c>
      <c r="F84" s="12">
        <f t="shared" si="1"/>
        <v>0</v>
      </c>
    </row>
    <row r="85" spans="1:6" ht="20.100000000000001" customHeight="1" x14ac:dyDescent="0.15">
      <c r="A85" s="5">
        <v>0</v>
      </c>
      <c r="B85" s="13" t="s">
        <v>13</v>
      </c>
      <c r="C85" s="20" t="s">
        <v>268</v>
      </c>
      <c r="D85" s="5" t="s">
        <v>269</v>
      </c>
      <c r="E85" s="63">
        <v>250</v>
      </c>
      <c r="F85" s="12">
        <f t="shared" si="1"/>
        <v>0</v>
      </c>
    </row>
    <row r="86" spans="1:6" ht="20.100000000000001" customHeight="1" x14ac:dyDescent="0.15">
      <c r="A86" s="5">
        <v>0</v>
      </c>
      <c r="B86" s="13" t="s">
        <v>37</v>
      </c>
      <c r="C86" s="20" t="s">
        <v>271</v>
      </c>
      <c r="D86" s="5" t="s">
        <v>272</v>
      </c>
      <c r="E86" s="63">
        <v>4.5</v>
      </c>
      <c r="F86" s="12">
        <f t="shared" si="1"/>
        <v>0</v>
      </c>
    </row>
    <row r="87" spans="1:6" ht="20.100000000000001" customHeight="1" x14ac:dyDescent="0.15">
      <c r="A87" s="5">
        <v>0</v>
      </c>
      <c r="B87" s="13" t="s">
        <v>13</v>
      </c>
      <c r="C87" s="100" t="s">
        <v>273</v>
      </c>
      <c r="D87" s="5" t="s">
        <v>274</v>
      </c>
      <c r="E87" s="63">
        <v>5000</v>
      </c>
      <c r="F87" s="12">
        <f t="shared" si="1"/>
        <v>0</v>
      </c>
    </row>
    <row r="88" spans="1:6" ht="20.100000000000001" customHeight="1" x14ac:dyDescent="0.15">
      <c r="A88" s="5">
        <v>0</v>
      </c>
      <c r="B88" s="13" t="s">
        <v>13</v>
      </c>
      <c r="C88" s="100" t="s">
        <v>277</v>
      </c>
      <c r="D88" s="5" t="s">
        <v>278</v>
      </c>
      <c r="E88" s="63">
        <v>2000</v>
      </c>
      <c r="F88" s="12">
        <f t="shared" si="1"/>
        <v>0</v>
      </c>
    </row>
    <row r="89" spans="1:6" ht="20.100000000000001" customHeight="1" x14ac:dyDescent="0.15">
      <c r="A89" s="5">
        <v>0</v>
      </c>
      <c r="B89" s="13" t="s">
        <v>13</v>
      </c>
      <c r="C89" s="100" t="s">
        <v>275</v>
      </c>
      <c r="D89" s="5" t="s">
        <v>276</v>
      </c>
      <c r="E89" s="63">
        <v>2000</v>
      </c>
      <c r="F89" s="12">
        <f t="shared" si="1"/>
        <v>0</v>
      </c>
    </row>
    <row r="90" spans="1:6" ht="20.100000000000001" customHeight="1" x14ac:dyDescent="0.15">
      <c r="A90" s="5"/>
      <c r="B90" s="6"/>
      <c r="C90" s="4"/>
      <c r="D90" s="5"/>
      <c r="E90" s="22" t="s">
        <v>211</v>
      </c>
      <c r="F90" s="12">
        <f>SUM(F10:F84)</f>
        <v>0</v>
      </c>
    </row>
    <row r="91" spans="1:6" ht="20.100000000000001" customHeight="1" x14ac:dyDescent="0.15">
      <c r="A91" s="5"/>
      <c r="B91" s="6"/>
      <c r="C91" s="4"/>
      <c r="D91" s="5"/>
      <c r="E91" s="22"/>
      <c r="F91" s="5"/>
    </row>
    <row r="92" spans="1:6" ht="20.100000000000001" customHeight="1" x14ac:dyDescent="0.15">
      <c r="A92" s="5"/>
      <c r="B92" s="6"/>
      <c r="C92" s="4"/>
      <c r="D92" s="5"/>
      <c r="E92" s="22"/>
      <c r="F92" s="5"/>
    </row>
  </sheetData>
  <mergeCells count="1">
    <mergeCell ref="C5:D5"/>
  </mergeCells>
  <printOptions gridLines="1" gridLinesSet="0"/>
  <pageMargins left="0.75" right="0.75" top="1" bottom="1" header="0.5" footer="0.5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H78"/>
  <sheetViews>
    <sheetView topLeftCell="A61" zoomScale="140" zoomScaleNormal="140" workbookViewId="0">
      <selection activeCell="H15" sqref="H15"/>
    </sheetView>
  </sheetViews>
  <sheetFormatPr defaultColWidth="9.625" defaultRowHeight="20.100000000000001" customHeight="1" x14ac:dyDescent="0.15"/>
  <cols>
    <col min="2" max="2" width="8.625" style="1" customWidth="1"/>
    <col min="3" max="3" width="10.875" style="2" bestFit="1" customWidth="1"/>
    <col min="4" max="4" width="40.75" customWidth="1"/>
    <col min="5" max="5" width="13.625" style="21" customWidth="1"/>
    <col min="6" max="6" width="16.625" style="28" customWidth="1"/>
    <col min="7" max="7" width="17.25" customWidth="1"/>
  </cols>
  <sheetData>
    <row r="1" spans="1:8" ht="20.100000000000001" customHeight="1" x14ac:dyDescent="0.15">
      <c r="A1" s="3" t="s">
        <v>2</v>
      </c>
      <c r="B1" s="4"/>
      <c r="C1" s="5"/>
      <c r="D1" s="5"/>
      <c r="E1" s="22"/>
      <c r="F1" s="26"/>
    </row>
    <row r="2" spans="1:8" ht="20.100000000000001" customHeight="1" x14ac:dyDescent="0.15">
      <c r="A2" s="3" t="s">
        <v>3</v>
      </c>
      <c r="B2" s="6"/>
      <c r="C2" s="4"/>
      <c r="D2" s="5"/>
      <c r="E2" s="22"/>
      <c r="F2" s="26"/>
    </row>
    <row r="3" spans="1:8" ht="20.100000000000001" customHeight="1" x14ac:dyDescent="0.15">
      <c r="A3" s="3" t="s">
        <v>4</v>
      </c>
      <c r="B3" s="6"/>
      <c r="C3" s="4"/>
      <c r="D3" s="5"/>
      <c r="E3" s="22"/>
      <c r="F3" s="26"/>
    </row>
    <row r="4" spans="1:8" ht="20.100000000000001" customHeight="1" x14ac:dyDescent="0.15">
      <c r="A4" s="3" t="s">
        <v>5</v>
      </c>
      <c r="B4" s="6"/>
      <c r="C4" s="4"/>
      <c r="D4" s="5"/>
      <c r="E4" s="22"/>
      <c r="F4" s="26"/>
    </row>
    <row r="5" spans="1:8" ht="20.100000000000001" customHeight="1" x14ac:dyDescent="0.15">
      <c r="A5" s="7" t="s">
        <v>6</v>
      </c>
      <c r="B5" s="6"/>
      <c r="C5" s="4"/>
      <c r="D5" s="5"/>
      <c r="E5" s="22"/>
      <c r="F5" s="26"/>
    </row>
    <row r="6" spans="1:8" ht="20.100000000000001" customHeight="1" x14ac:dyDescent="0.15">
      <c r="A6" s="3" t="s">
        <v>143</v>
      </c>
      <c r="B6" s="6"/>
      <c r="C6" s="4"/>
      <c r="D6" s="5"/>
      <c r="E6" s="22"/>
      <c r="F6" s="26"/>
    </row>
    <row r="7" spans="1:8" ht="20.100000000000001" customHeight="1" x14ac:dyDescent="0.15">
      <c r="A7" s="5"/>
      <c r="B7" s="6"/>
      <c r="C7" s="4"/>
      <c r="D7" s="5"/>
      <c r="E7" s="22"/>
      <c r="F7" s="26"/>
    </row>
    <row r="8" spans="1:8" ht="20.100000000000001" customHeight="1" x14ac:dyDescent="0.15">
      <c r="A8" s="8" t="s">
        <v>7</v>
      </c>
      <c r="B8" s="9" t="s">
        <v>8</v>
      </c>
      <c r="C8" s="3" t="s">
        <v>9</v>
      </c>
      <c r="D8" s="3"/>
      <c r="E8" s="24" t="s">
        <v>11</v>
      </c>
      <c r="F8" s="10" t="s">
        <v>12</v>
      </c>
      <c r="G8" s="5"/>
      <c r="H8" s="5"/>
    </row>
    <row r="9" spans="1:8" ht="20.100000000000001" customHeight="1" x14ac:dyDescent="0.15">
      <c r="A9" s="5"/>
      <c r="B9" s="6"/>
      <c r="C9" s="4"/>
      <c r="D9" s="5"/>
      <c r="E9" s="22"/>
      <c r="F9" s="26"/>
      <c r="G9" s="5"/>
      <c r="H9" s="5"/>
    </row>
    <row r="10" spans="1:8" ht="20.100000000000001" customHeight="1" x14ac:dyDescent="0.15">
      <c r="A10" s="31">
        <v>0</v>
      </c>
      <c r="B10" s="69" t="s">
        <v>100</v>
      </c>
      <c r="C10" s="69">
        <v>2562</v>
      </c>
      <c r="D10" s="32" t="s">
        <v>101</v>
      </c>
      <c r="E10" s="33">
        <v>6.57</v>
      </c>
      <c r="F10" s="64">
        <f t="shared" ref="F10:F74" si="0">(A10*E10)</f>
        <v>0</v>
      </c>
      <c r="G10" s="5"/>
      <c r="H10" s="5"/>
    </row>
    <row r="11" spans="1:8" ht="20.100000000000001" customHeight="1" x14ac:dyDescent="0.15">
      <c r="A11" s="32">
        <v>0</v>
      </c>
      <c r="B11" s="32" t="s">
        <v>92</v>
      </c>
      <c r="C11" s="34">
        <v>2569</v>
      </c>
      <c r="D11" s="32" t="s">
        <v>155</v>
      </c>
      <c r="E11" s="33">
        <v>0</v>
      </c>
      <c r="F11" s="64">
        <f t="shared" si="0"/>
        <v>0</v>
      </c>
      <c r="G11" s="5"/>
      <c r="H11" s="5"/>
    </row>
    <row r="12" spans="1:8" ht="20.100000000000001" customHeight="1" x14ac:dyDescent="0.15">
      <c r="A12" s="32">
        <v>0</v>
      </c>
      <c r="B12" s="32" t="s">
        <v>92</v>
      </c>
      <c r="C12" s="34">
        <v>2650</v>
      </c>
      <c r="D12" s="32" t="s">
        <v>154</v>
      </c>
      <c r="E12" s="33">
        <v>0</v>
      </c>
      <c r="F12" s="64">
        <f t="shared" si="0"/>
        <v>0</v>
      </c>
      <c r="G12" s="5"/>
      <c r="H12" s="5"/>
    </row>
    <row r="13" spans="1:8" ht="20.100000000000001" customHeight="1" x14ac:dyDescent="0.15">
      <c r="A13" s="32">
        <v>0</v>
      </c>
      <c r="B13" s="32" t="s">
        <v>13</v>
      </c>
      <c r="C13" s="34">
        <v>2775</v>
      </c>
      <c r="D13" s="32" t="s">
        <v>125</v>
      </c>
      <c r="E13" s="33">
        <v>1081.1199999999999</v>
      </c>
      <c r="F13" s="64">
        <f t="shared" si="0"/>
        <v>0</v>
      </c>
      <c r="G13" s="5"/>
      <c r="H13" s="5"/>
    </row>
    <row r="14" spans="1:8" ht="20.100000000000001" customHeight="1" x14ac:dyDescent="0.15">
      <c r="A14" s="11">
        <v>0</v>
      </c>
      <c r="B14" s="13" t="s">
        <v>13</v>
      </c>
      <c r="C14" s="13">
        <v>4700</v>
      </c>
      <c r="D14" s="13" t="s">
        <v>14</v>
      </c>
      <c r="E14" s="65">
        <v>2240.6</v>
      </c>
      <c r="F14" s="27">
        <f t="shared" si="0"/>
        <v>0</v>
      </c>
      <c r="G14" s="5"/>
      <c r="H14" s="5"/>
    </row>
    <row r="15" spans="1:8" ht="20.100000000000001" customHeight="1" x14ac:dyDescent="0.15">
      <c r="A15" s="11">
        <v>0</v>
      </c>
      <c r="B15" s="13" t="s">
        <v>13</v>
      </c>
      <c r="C15" s="13">
        <v>4701</v>
      </c>
      <c r="D15" s="13" t="s">
        <v>15</v>
      </c>
      <c r="E15" s="65">
        <v>2179.81</v>
      </c>
      <c r="F15" s="27">
        <f t="shared" si="0"/>
        <v>0</v>
      </c>
      <c r="G15" s="5"/>
      <c r="H15" s="5"/>
    </row>
    <row r="16" spans="1:8" ht="20.100000000000001" customHeight="1" x14ac:dyDescent="0.15">
      <c r="A16" s="11">
        <v>0</v>
      </c>
      <c r="B16" s="13" t="s">
        <v>13</v>
      </c>
      <c r="C16" s="13">
        <v>4710</v>
      </c>
      <c r="D16" s="13" t="s">
        <v>16</v>
      </c>
      <c r="E16" s="65">
        <v>30497.21</v>
      </c>
      <c r="F16" s="27">
        <f t="shared" si="0"/>
        <v>0</v>
      </c>
      <c r="G16" s="5"/>
      <c r="H16" s="5"/>
    </row>
    <row r="17" spans="1:6" ht="20.100000000000001" customHeight="1" x14ac:dyDescent="0.15">
      <c r="A17" s="11">
        <v>0</v>
      </c>
      <c r="B17" s="13" t="s">
        <v>13</v>
      </c>
      <c r="C17" s="13">
        <v>4712</v>
      </c>
      <c r="D17" s="13" t="s">
        <v>18</v>
      </c>
      <c r="E17" s="63">
        <v>32680</v>
      </c>
      <c r="F17" s="27">
        <f t="shared" si="0"/>
        <v>0</v>
      </c>
    </row>
    <row r="18" spans="1:6" ht="20.100000000000001" customHeight="1" x14ac:dyDescent="0.15">
      <c r="A18" s="11">
        <v>0</v>
      </c>
      <c r="B18" s="13" t="s">
        <v>13</v>
      </c>
      <c r="C18" s="13">
        <v>4714</v>
      </c>
      <c r="D18" s="13" t="s">
        <v>20</v>
      </c>
      <c r="E18" s="65">
        <v>53351.46</v>
      </c>
      <c r="F18" s="27">
        <f t="shared" si="0"/>
        <v>0</v>
      </c>
    </row>
    <row r="19" spans="1:6" ht="20.100000000000001" customHeight="1" x14ac:dyDescent="0.15">
      <c r="A19" s="11">
        <v>0</v>
      </c>
      <c r="B19" s="13" t="s">
        <v>13</v>
      </c>
      <c r="C19" s="13">
        <v>4720</v>
      </c>
      <c r="D19" s="5" t="s">
        <v>21</v>
      </c>
      <c r="E19" s="89">
        <v>200</v>
      </c>
      <c r="F19" s="27">
        <f t="shared" si="0"/>
        <v>0</v>
      </c>
    </row>
    <row r="20" spans="1:6" ht="20.100000000000001" customHeight="1" x14ac:dyDescent="0.15">
      <c r="A20" s="11">
        <v>0</v>
      </c>
      <c r="B20" s="13" t="s">
        <v>13</v>
      </c>
      <c r="C20" s="13">
        <v>4721</v>
      </c>
      <c r="D20" s="5" t="s">
        <v>22</v>
      </c>
      <c r="E20" s="66">
        <v>500</v>
      </c>
      <c r="F20" s="27">
        <f t="shared" si="0"/>
        <v>0</v>
      </c>
    </row>
    <row r="21" spans="1:6" ht="20.100000000000001" customHeight="1" x14ac:dyDescent="0.15">
      <c r="A21" s="11">
        <v>0</v>
      </c>
      <c r="B21" s="13" t="s">
        <v>13</v>
      </c>
      <c r="C21" s="13">
        <v>4722</v>
      </c>
      <c r="D21" s="5" t="s">
        <v>23</v>
      </c>
      <c r="E21" s="90">
        <v>544.20000000000005</v>
      </c>
      <c r="F21" s="27">
        <f t="shared" si="0"/>
        <v>0</v>
      </c>
    </row>
    <row r="22" spans="1:6" ht="20.100000000000001" customHeight="1" x14ac:dyDescent="0.15">
      <c r="A22" s="11">
        <v>0</v>
      </c>
      <c r="B22" s="13" t="s">
        <v>13</v>
      </c>
      <c r="C22" s="13">
        <v>4723</v>
      </c>
      <c r="D22" s="5" t="s">
        <v>24</v>
      </c>
      <c r="E22" s="89">
        <v>568.29</v>
      </c>
      <c r="F22" s="27">
        <f t="shared" si="0"/>
        <v>0</v>
      </c>
    </row>
    <row r="23" spans="1:6" ht="20.100000000000001" customHeight="1" x14ac:dyDescent="0.15">
      <c r="A23" s="11">
        <v>0</v>
      </c>
      <c r="B23" s="13" t="s">
        <v>13</v>
      </c>
      <c r="C23" s="13">
        <v>4724</v>
      </c>
      <c r="D23" s="5" t="s">
        <v>25</v>
      </c>
      <c r="E23" s="89">
        <v>504</v>
      </c>
      <c r="F23" s="27">
        <f t="shared" si="0"/>
        <v>0</v>
      </c>
    </row>
    <row r="24" spans="1:6" ht="20.100000000000001" customHeight="1" x14ac:dyDescent="0.15">
      <c r="A24" s="11">
        <v>0</v>
      </c>
      <c r="B24" s="13" t="s">
        <v>13</v>
      </c>
      <c r="C24" s="13">
        <v>4725</v>
      </c>
      <c r="D24" s="5" t="s">
        <v>26</v>
      </c>
      <c r="E24" s="89">
        <v>636.46</v>
      </c>
      <c r="F24" s="27">
        <f t="shared" si="0"/>
        <v>0</v>
      </c>
    </row>
    <row r="25" spans="1:6" ht="20.100000000000001" customHeight="1" x14ac:dyDescent="0.15">
      <c r="A25" s="11">
        <v>0</v>
      </c>
      <c r="B25" s="13" t="s">
        <v>13</v>
      </c>
      <c r="C25" s="13">
        <v>4730</v>
      </c>
      <c r="D25" s="5" t="s">
        <v>27</v>
      </c>
      <c r="E25" s="89">
        <v>500</v>
      </c>
      <c r="F25" s="27">
        <f t="shared" si="0"/>
        <v>0</v>
      </c>
    </row>
    <row r="26" spans="1:6" ht="20.100000000000001" customHeight="1" x14ac:dyDescent="0.15">
      <c r="A26" s="11">
        <v>0</v>
      </c>
      <c r="B26" s="13" t="s">
        <v>13</v>
      </c>
      <c r="C26" s="13">
        <v>4740</v>
      </c>
      <c r="D26" s="5" t="s">
        <v>28</v>
      </c>
      <c r="E26" s="89">
        <v>1499.19</v>
      </c>
      <c r="F26" s="27">
        <f t="shared" si="0"/>
        <v>0</v>
      </c>
    </row>
    <row r="27" spans="1:6" ht="20.100000000000001" customHeight="1" x14ac:dyDescent="0.15">
      <c r="A27" s="11">
        <v>0</v>
      </c>
      <c r="B27" s="13" t="s">
        <v>13</v>
      </c>
      <c r="C27" s="13">
        <v>4741</v>
      </c>
      <c r="D27" s="5" t="s">
        <v>29</v>
      </c>
      <c r="E27" s="89">
        <v>2000</v>
      </c>
      <c r="F27" s="27">
        <f t="shared" si="0"/>
        <v>0</v>
      </c>
    </row>
    <row r="28" spans="1:6" ht="20.100000000000001" customHeight="1" x14ac:dyDescent="0.15">
      <c r="A28" s="11">
        <v>0</v>
      </c>
      <c r="B28" s="13" t="s">
        <v>13</v>
      </c>
      <c r="C28" s="13">
        <v>4750</v>
      </c>
      <c r="D28" s="5" t="s">
        <v>30</v>
      </c>
      <c r="E28" s="89">
        <v>673.5</v>
      </c>
      <c r="F28" s="27">
        <f t="shared" si="0"/>
        <v>0</v>
      </c>
    </row>
    <row r="29" spans="1:6" ht="20.100000000000001" customHeight="1" x14ac:dyDescent="0.15">
      <c r="A29" s="11">
        <v>0</v>
      </c>
      <c r="B29" s="13" t="s">
        <v>13</v>
      </c>
      <c r="C29" s="13">
        <v>4760</v>
      </c>
      <c r="D29" s="5" t="s">
        <v>31</v>
      </c>
      <c r="E29" s="63">
        <v>13000</v>
      </c>
      <c r="F29" s="27">
        <f t="shared" si="0"/>
        <v>0</v>
      </c>
    </row>
    <row r="30" spans="1:6" ht="20.100000000000001" customHeight="1" x14ac:dyDescent="0.15">
      <c r="A30" s="11">
        <v>0</v>
      </c>
      <c r="B30" s="13" t="s">
        <v>13</v>
      </c>
      <c r="C30" s="13">
        <v>4761</v>
      </c>
      <c r="D30" s="5" t="s">
        <v>32</v>
      </c>
      <c r="E30" s="89">
        <v>24667</v>
      </c>
      <c r="F30" s="27">
        <f t="shared" si="0"/>
        <v>0</v>
      </c>
    </row>
    <row r="31" spans="1:6" ht="20.100000000000001" customHeight="1" x14ac:dyDescent="0.15">
      <c r="A31" s="11">
        <v>0</v>
      </c>
      <c r="B31" s="13" t="s">
        <v>13</v>
      </c>
      <c r="C31" s="13">
        <v>4770</v>
      </c>
      <c r="D31" s="5" t="s">
        <v>119</v>
      </c>
      <c r="E31" s="89">
        <v>446.73</v>
      </c>
      <c r="F31" s="27">
        <f t="shared" si="0"/>
        <v>0</v>
      </c>
    </row>
    <row r="32" spans="1:6" ht="20.100000000000001" customHeight="1" x14ac:dyDescent="0.15">
      <c r="A32" s="11">
        <v>0</v>
      </c>
      <c r="B32" s="13" t="s">
        <v>13</v>
      </c>
      <c r="C32" s="13">
        <v>4773</v>
      </c>
      <c r="D32" s="5" t="s">
        <v>35</v>
      </c>
      <c r="E32" s="89">
        <v>2988.89</v>
      </c>
      <c r="F32" s="27">
        <f t="shared" si="0"/>
        <v>0</v>
      </c>
    </row>
    <row r="33" spans="1:6" ht="20.100000000000001" customHeight="1" x14ac:dyDescent="0.15">
      <c r="A33" s="11">
        <v>0</v>
      </c>
      <c r="B33" s="13" t="s">
        <v>13</v>
      </c>
      <c r="C33" s="13">
        <v>4775</v>
      </c>
      <c r="D33" s="5" t="s">
        <v>263</v>
      </c>
      <c r="E33" s="49">
        <v>10866</v>
      </c>
      <c r="F33" s="27">
        <f t="shared" si="0"/>
        <v>0</v>
      </c>
    </row>
    <row r="34" spans="1:6" ht="20.100000000000001" customHeight="1" x14ac:dyDescent="0.15">
      <c r="A34" s="11">
        <v>0</v>
      </c>
      <c r="B34" s="13" t="s">
        <v>13</v>
      </c>
      <c r="C34" s="13">
        <v>4776</v>
      </c>
      <c r="D34" s="5" t="s">
        <v>153</v>
      </c>
      <c r="E34" s="59">
        <v>9595.33</v>
      </c>
      <c r="F34" s="27">
        <f t="shared" si="0"/>
        <v>0</v>
      </c>
    </row>
    <row r="35" spans="1:6" ht="20.100000000000001" customHeight="1" x14ac:dyDescent="0.15">
      <c r="A35" s="11">
        <v>0</v>
      </c>
      <c r="B35" s="13" t="s">
        <v>13</v>
      </c>
      <c r="C35" s="13">
        <v>4780</v>
      </c>
      <c r="D35" s="5" t="s">
        <v>36</v>
      </c>
      <c r="E35" s="89">
        <v>177.65</v>
      </c>
      <c r="F35" s="27">
        <f t="shared" si="0"/>
        <v>0</v>
      </c>
    </row>
    <row r="36" spans="1:6" ht="20.100000000000001" customHeight="1" x14ac:dyDescent="0.15">
      <c r="A36" s="11">
        <v>0</v>
      </c>
      <c r="B36" s="13" t="s">
        <v>37</v>
      </c>
      <c r="C36" s="13">
        <v>4793</v>
      </c>
      <c r="D36" s="5" t="s">
        <v>41</v>
      </c>
      <c r="E36" s="89">
        <v>14.9</v>
      </c>
      <c r="F36" s="27">
        <f t="shared" si="0"/>
        <v>0</v>
      </c>
    </row>
    <row r="37" spans="1:6" ht="20.100000000000001" customHeight="1" x14ac:dyDescent="0.15">
      <c r="A37" s="11">
        <v>0</v>
      </c>
      <c r="B37" s="13" t="s">
        <v>37</v>
      </c>
      <c r="C37" s="13">
        <v>4795</v>
      </c>
      <c r="D37" s="5" t="s">
        <v>43</v>
      </c>
      <c r="E37" s="89">
        <v>19.989999999999998</v>
      </c>
      <c r="F37" s="27">
        <f t="shared" si="0"/>
        <v>0</v>
      </c>
    </row>
    <row r="38" spans="1:6" ht="20.100000000000001" customHeight="1" x14ac:dyDescent="0.15">
      <c r="A38" s="11">
        <v>0</v>
      </c>
      <c r="B38" s="13" t="s">
        <v>37</v>
      </c>
      <c r="C38" s="13">
        <v>4797</v>
      </c>
      <c r="D38" s="5" t="s">
        <v>45</v>
      </c>
      <c r="E38" s="60">
        <v>39.520000000000003</v>
      </c>
      <c r="F38" s="27">
        <f t="shared" si="0"/>
        <v>0</v>
      </c>
    </row>
    <row r="39" spans="1:6" ht="20.100000000000001" customHeight="1" x14ac:dyDescent="0.15">
      <c r="A39" s="11">
        <v>0</v>
      </c>
      <c r="B39" s="13" t="s">
        <v>13</v>
      </c>
      <c r="C39" s="13">
        <v>4800</v>
      </c>
      <c r="D39" s="5" t="s">
        <v>47</v>
      </c>
      <c r="E39" s="89">
        <v>340.11</v>
      </c>
      <c r="F39" s="27">
        <f t="shared" si="0"/>
        <v>0</v>
      </c>
    </row>
    <row r="40" spans="1:6" ht="20.100000000000001" customHeight="1" x14ac:dyDescent="0.15">
      <c r="A40" s="11">
        <v>0</v>
      </c>
      <c r="B40" s="13" t="s">
        <v>13</v>
      </c>
      <c r="C40" s="13">
        <v>4810</v>
      </c>
      <c r="D40" s="5" t="s">
        <v>219</v>
      </c>
      <c r="E40" s="89">
        <v>1009.11</v>
      </c>
      <c r="F40" s="27">
        <f t="shared" si="0"/>
        <v>0</v>
      </c>
    </row>
    <row r="41" spans="1:6" ht="20.100000000000001" customHeight="1" x14ac:dyDescent="0.15">
      <c r="A41" s="11">
        <v>0</v>
      </c>
      <c r="B41" s="13" t="s">
        <v>37</v>
      </c>
      <c r="C41" s="13">
        <v>4820</v>
      </c>
      <c r="D41" s="5" t="s">
        <v>48</v>
      </c>
      <c r="E41" s="89">
        <v>7.9</v>
      </c>
      <c r="F41" s="27">
        <f t="shared" si="0"/>
        <v>0</v>
      </c>
    </row>
    <row r="42" spans="1:6" ht="20.100000000000001" customHeight="1" x14ac:dyDescent="0.15">
      <c r="A42" s="11">
        <v>0</v>
      </c>
      <c r="B42" s="13" t="s">
        <v>37</v>
      </c>
      <c r="C42" s="13">
        <v>4821</v>
      </c>
      <c r="D42" s="5" t="s">
        <v>49</v>
      </c>
      <c r="E42" s="60">
        <v>93.9</v>
      </c>
      <c r="F42" s="27">
        <f t="shared" si="0"/>
        <v>0</v>
      </c>
    </row>
    <row r="43" spans="1:6" ht="20.100000000000001" customHeight="1" x14ac:dyDescent="0.15">
      <c r="A43" s="11">
        <v>0</v>
      </c>
      <c r="B43" s="13" t="s">
        <v>37</v>
      </c>
      <c r="C43" s="13">
        <v>4832</v>
      </c>
      <c r="D43" s="5" t="s">
        <v>51</v>
      </c>
      <c r="E43" s="89">
        <v>0.64</v>
      </c>
      <c r="F43" s="27">
        <f t="shared" si="0"/>
        <v>0</v>
      </c>
    </row>
    <row r="44" spans="1:6" ht="20.100000000000001" customHeight="1" x14ac:dyDescent="0.15">
      <c r="A44" s="11">
        <v>0</v>
      </c>
      <c r="B44" s="13" t="s">
        <v>37</v>
      </c>
      <c r="C44" s="13">
        <v>4833</v>
      </c>
      <c r="D44" s="5" t="s">
        <v>52</v>
      </c>
      <c r="E44" s="89">
        <v>1.52</v>
      </c>
      <c r="F44" s="27">
        <f t="shared" si="0"/>
        <v>0</v>
      </c>
    </row>
    <row r="45" spans="1:6" ht="20.100000000000001" customHeight="1" x14ac:dyDescent="0.15">
      <c r="A45" s="11">
        <v>0</v>
      </c>
      <c r="B45" s="13" t="s">
        <v>37</v>
      </c>
      <c r="C45" s="13">
        <v>4834</v>
      </c>
      <c r="D45" s="5" t="s">
        <v>53</v>
      </c>
      <c r="E45" s="89">
        <v>1.85</v>
      </c>
      <c r="F45" s="27">
        <f t="shared" si="0"/>
        <v>0</v>
      </c>
    </row>
    <row r="46" spans="1:6" ht="20.100000000000001" customHeight="1" x14ac:dyDescent="0.15">
      <c r="A46" s="11">
        <v>0</v>
      </c>
      <c r="B46" s="13" t="s">
        <v>37</v>
      </c>
      <c r="C46" s="13">
        <v>4835</v>
      </c>
      <c r="D46" s="5" t="s">
        <v>54</v>
      </c>
      <c r="E46" s="89">
        <v>1.67</v>
      </c>
      <c r="F46" s="27">
        <f t="shared" si="0"/>
        <v>0</v>
      </c>
    </row>
    <row r="47" spans="1:6" ht="20.100000000000001" customHeight="1" x14ac:dyDescent="0.15">
      <c r="A47" s="11">
        <v>0</v>
      </c>
      <c r="B47" s="13" t="s">
        <v>37</v>
      </c>
      <c r="C47" s="13">
        <v>4836</v>
      </c>
      <c r="D47" s="5" t="s">
        <v>55</v>
      </c>
      <c r="E47" s="89">
        <v>2.5099999999999998</v>
      </c>
      <c r="F47" s="27">
        <f t="shared" si="0"/>
        <v>0</v>
      </c>
    </row>
    <row r="48" spans="1:6" ht="20.100000000000001" customHeight="1" x14ac:dyDescent="0.15">
      <c r="A48" s="11">
        <v>0</v>
      </c>
      <c r="B48" s="13" t="s">
        <v>37</v>
      </c>
      <c r="C48" s="13">
        <v>4837</v>
      </c>
      <c r="D48" s="5" t="s">
        <v>56</v>
      </c>
      <c r="E48" s="67">
        <v>2.5</v>
      </c>
      <c r="F48" s="27">
        <f t="shared" si="0"/>
        <v>0</v>
      </c>
    </row>
    <row r="49" spans="1:6" ht="20.100000000000001" customHeight="1" x14ac:dyDescent="0.15">
      <c r="A49" s="11">
        <v>0</v>
      </c>
      <c r="B49" s="13" t="s">
        <v>37</v>
      </c>
      <c r="C49" s="13">
        <v>4860</v>
      </c>
      <c r="D49" s="5" t="s">
        <v>105</v>
      </c>
      <c r="E49" s="89">
        <v>9.1199999999999992</v>
      </c>
      <c r="F49" s="27">
        <f t="shared" si="0"/>
        <v>0</v>
      </c>
    </row>
    <row r="50" spans="1:6" ht="20.100000000000001" customHeight="1" x14ac:dyDescent="0.15">
      <c r="A50" s="11">
        <v>0</v>
      </c>
      <c r="B50" s="13" t="s">
        <v>37</v>
      </c>
      <c r="C50" s="13">
        <v>4861</v>
      </c>
      <c r="D50" s="5" t="s">
        <v>106</v>
      </c>
      <c r="E50" s="89">
        <v>6.48</v>
      </c>
      <c r="F50" s="27">
        <f t="shared" si="0"/>
        <v>0</v>
      </c>
    </row>
    <row r="51" spans="1:6" ht="20.100000000000001" customHeight="1" x14ac:dyDescent="0.15">
      <c r="A51" s="11">
        <v>0</v>
      </c>
      <c r="B51" s="13" t="s">
        <v>37</v>
      </c>
      <c r="C51" s="13">
        <v>4862</v>
      </c>
      <c r="D51" s="5" t="s">
        <v>107</v>
      </c>
      <c r="E51" s="89">
        <v>5.07</v>
      </c>
      <c r="F51" s="27">
        <f t="shared" si="0"/>
        <v>0</v>
      </c>
    </row>
    <row r="52" spans="1:6" ht="20.100000000000001" customHeight="1" x14ac:dyDescent="0.15">
      <c r="A52" s="11">
        <v>0</v>
      </c>
      <c r="B52" s="13" t="s">
        <v>37</v>
      </c>
      <c r="C52" s="13">
        <v>4863</v>
      </c>
      <c r="D52" s="5" t="s">
        <v>137</v>
      </c>
      <c r="E52" s="89">
        <v>6.4</v>
      </c>
      <c r="F52" s="27">
        <f t="shared" si="0"/>
        <v>0</v>
      </c>
    </row>
    <row r="53" spans="1:6" ht="20.100000000000001" customHeight="1" x14ac:dyDescent="0.15">
      <c r="A53" s="11">
        <v>0</v>
      </c>
      <c r="B53" s="13" t="s">
        <v>37</v>
      </c>
      <c r="C53" s="13">
        <v>4864</v>
      </c>
      <c r="D53" s="5" t="s">
        <v>108</v>
      </c>
      <c r="E53" s="91">
        <v>9.9</v>
      </c>
      <c r="F53" s="27">
        <f t="shared" si="0"/>
        <v>0</v>
      </c>
    </row>
    <row r="54" spans="1:6" ht="20.100000000000001" customHeight="1" x14ac:dyDescent="0.15">
      <c r="A54" s="11">
        <v>0</v>
      </c>
      <c r="B54" s="13" t="s">
        <v>13</v>
      </c>
      <c r="C54" s="13">
        <v>4873</v>
      </c>
      <c r="D54" s="5" t="s">
        <v>237</v>
      </c>
      <c r="E54" s="89">
        <v>812.42</v>
      </c>
      <c r="F54" s="27">
        <f t="shared" si="0"/>
        <v>0</v>
      </c>
    </row>
    <row r="55" spans="1:6" ht="20.100000000000001" customHeight="1" x14ac:dyDescent="0.15">
      <c r="A55" s="71">
        <v>0</v>
      </c>
      <c r="B55" s="72" t="s">
        <v>13</v>
      </c>
      <c r="C55" s="72">
        <v>4884</v>
      </c>
      <c r="D55" t="s">
        <v>73</v>
      </c>
      <c r="E55" s="92">
        <v>900</v>
      </c>
      <c r="F55" s="93">
        <f t="shared" si="0"/>
        <v>0</v>
      </c>
    </row>
    <row r="56" spans="1:6" ht="20.100000000000001" customHeight="1" x14ac:dyDescent="0.15">
      <c r="A56" s="71">
        <v>0</v>
      </c>
      <c r="B56" s="72" t="s">
        <v>92</v>
      </c>
      <c r="C56" s="72">
        <v>4940</v>
      </c>
      <c r="D56" t="s">
        <v>93</v>
      </c>
      <c r="E56" s="94">
        <v>15000</v>
      </c>
      <c r="F56" s="93">
        <f t="shared" si="0"/>
        <v>0</v>
      </c>
    </row>
    <row r="57" spans="1:6" ht="20.100000000000001" customHeight="1" x14ac:dyDescent="0.15">
      <c r="A57" s="71">
        <v>0</v>
      </c>
      <c r="B57" s="72" t="s">
        <v>13</v>
      </c>
      <c r="C57" s="72">
        <v>4942</v>
      </c>
      <c r="D57" t="s">
        <v>109</v>
      </c>
      <c r="E57" s="82">
        <v>8000</v>
      </c>
      <c r="F57" s="93">
        <f t="shared" si="0"/>
        <v>0</v>
      </c>
    </row>
    <row r="58" spans="1:6" ht="20.100000000000001" customHeight="1" x14ac:dyDescent="0.15">
      <c r="A58" s="71">
        <v>0</v>
      </c>
      <c r="B58" s="72" t="s">
        <v>13</v>
      </c>
      <c r="C58" s="81" t="s">
        <v>173</v>
      </c>
      <c r="D58" t="s">
        <v>221</v>
      </c>
      <c r="E58" s="92">
        <v>1852.9</v>
      </c>
      <c r="F58" s="93">
        <f t="shared" si="0"/>
        <v>0</v>
      </c>
    </row>
    <row r="59" spans="1:6" ht="20.100000000000001" customHeight="1" x14ac:dyDescent="0.15">
      <c r="A59" s="71">
        <v>0</v>
      </c>
      <c r="B59" s="72" t="s">
        <v>13</v>
      </c>
      <c r="C59" s="81" t="s">
        <v>174</v>
      </c>
      <c r="D59" t="s">
        <v>222</v>
      </c>
      <c r="E59" s="92">
        <v>2536.66</v>
      </c>
      <c r="F59" s="93">
        <f t="shared" si="0"/>
        <v>0</v>
      </c>
    </row>
    <row r="60" spans="1:6" ht="20.100000000000001" customHeight="1" x14ac:dyDescent="0.15">
      <c r="A60" s="71">
        <v>0</v>
      </c>
      <c r="B60" s="72" t="s">
        <v>37</v>
      </c>
      <c r="C60" s="81" t="s">
        <v>175</v>
      </c>
      <c r="D60" t="s">
        <v>167</v>
      </c>
      <c r="E60" s="92">
        <v>13.65</v>
      </c>
      <c r="F60" s="93">
        <f t="shared" si="0"/>
        <v>0</v>
      </c>
    </row>
    <row r="61" spans="1:6" ht="20.100000000000001" customHeight="1" x14ac:dyDescent="0.15">
      <c r="A61" s="71">
        <v>0</v>
      </c>
      <c r="B61" s="72" t="s">
        <v>92</v>
      </c>
      <c r="C61" s="72" t="s">
        <v>133</v>
      </c>
      <c r="D61" s="72" t="s">
        <v>134</v>
      </c>
      <c r="E61" s="86">
        <v>53375</v>
      </c>
      <c r="F61" s="93">
        <f t="shared" si="0"/>
        <v>0</v>
      </c>
    </row>
    <row r="62" spans="1:6" ht="20.100000000000001" customHeight="1" x14ac:dyDescent="0.15">
      <c r="A62" s="71">
        <v>0</v>
      </c>
      <c r="B62" s="72" t="s">
        <v>92</v>
      </c>
      <c r="C62" s="20" t="s">
        <v>235</v>
      </c>
      <c r="D62" t="s">
        <v>236</v>
      </c>
      <c r="E62" s="94">
        <v>25000</v>
      </c>
      <c r="F62" s="93">
        <f t="shared" si="0"/>
        <v>0</v>
      </c>
    </row>
    <row r="63" spans="1:6" ht="20.100000000000001" customHeight="1" x14ac:dyDescent="0.15">
      <c r="A63" s="11">
        <v>0</v>
      </c>
      <c r="B63" s="13" t="s">
        <v>37</v>
      </c>
      <c r="C63" s="13" t="s">
        <v>146</v>
      </c>
      <c r="D63" s="13" t="s">
        <v>147</v>
      </c>
      <c r="E63" s="89">
        <v>28.88</v>
      </c>
      <c r="F63" s="27">
        <f t="shared" si="0"/>
        <v>0</v>
      </c>
    </row>
    <row r="64" spans="1:6" ht="20.100000000000001" customHeight="1" x14ac:dyDescent="0.15">
      <c r="A64" s="11">
        <v>0</v>
      </c>
      <c r="B64" s="13" t="s">
        <v>13</v>
      </c>
      <c r="C64" s="13" t="s">
        <v>150</v>
      </c>
      <c r="D64" s="13" t="s">
        <v>224</v>
      </c>
      <c r="E64" s="89">
        <v>600</v>
      </c>
      <c r="F64" s="27">
        <f t="shared" si="0"/>
        <v>0</v>
      </c>
    </row>
    <row r="65" spans="1:6" ht="20.100000000000001" customHeight="1" x14ac:dyDescent="0.15">
      <c r="A65" s="11">
        <v>0</v>
      </c>
      <c r="B65" s="13" t="s">
        <v>92</v>
      </c>
      <c r="C65" s="13" t="s">
        <v>163</v>
      </c>
      <c r="D65" s="13" t="s">
        <v>164</v>
      </c>
      <c r="E65" s="49">
        <v>45000</v>
      </c>
      <c r="F65" s="27">
        <f t="shared" si="0"/>
        <v>0</v>
      </c>
    </row>
    <row r="66" spans="1:6" ht="20.100000000000001" customHeight="1" x14ac:dyDescent="0.15">
      <c r="A66" s="11">
        <v>0</v>
      </c>
      <c r="B66" s="13" t="s">
        <v>13</v>
      </c>
      <c r="C66" s="13" t="s">
        <v>171</v>
      </c>
      <c r="D66" s="13" t="s">
        <v>172</v>
      </c>
      <c r="E66" s="60">
        <v>1798</v>
      </c>
      <c r="F66" s="27">
        <f t="shared" si="0"/>
        <v>0</v>
      </c>
    </row>
    <row r="67" spans="1:6" ht="20.100000000000001" customHeight="1" x14ac:dyDescent="0.15">
      <c r="A67" s="11">
        <v>0</v>
      </c>
      <c r="B67" s="13" t="s">
        <v>194</v>
      </c>
      <c r="C67" s="13" t="s">
        <v>205</v>
      </c>
      <c r="D67" s="5" t="s">
        <v>104</v>
      </c>
      <c r="E67" s="89">
        <v>1069.75</v>
      </c>
      <c r="F67" s="27">
        <f t="shared" si="0"/>
        <v>0</v>
      </c>
    </row>
    <row r="68" spans="1:6" ht="20.100000000000001" customHeight="1" x14ac:dyDescent="0.15">
      <c r="A68" s="5">
        <v>0</v>
      </c>
      <c r="B68" s="13" t="s">
        <v>37</v>
      </c>
      <c r="C68" s="15" t="s">
        <v>229</v>
      </c>
      <c r="D68" s="5" t="s">
        <v>231</v>
      </c>
      <c r="E68" s="62">
        <v>0.28000000000000003</v>
      </c>
      <c r="F68" s="27">
        <f t="shared" si="0"/>
        <v>0</v>
      </c>
    </row>
    <row r="69" spans="1:6" ht="20.100000000000001" customHeight="1" x14ac:dyDescent="0.15">
      <c r="A69" s="5">
        <v>0</v>
      </c>
      <c r="B69" s="13" t="s">
        <v>37</v>
      </c>
      <c r="C69" s="15" t="s">
        <v>230</v>
      </c>
      <c r="D69" s="5" t="s">
        <v>232</v>
      </c>
      <c r="E69" s="62">
        <v>0.72</v>
      </c>
      <c r="F69" s="27">
        <f t="shared" si="0"/>
        <v>0</v>
      </c>
    </row>
    <row r="70" spans="1:6" ht="20.100000000000001" customHeight="1" x14ac:dyDescent="0.15">
      <c r="A70" s="5">
        <v>0</v>
      </c>
      <c r="B70" s="13" t="s">
        <v>13</v>
      </c>
      <c r="C70" s="15" t="s">
        <v>238</v>
      </c>
      <c r="D70" s="5" t="s">
        <v>239</v>
      </c>
      <c r="E70" s="89">
        <v>635.91</v>
      </c>
      <c r="F70" s="27">
        <f t="shared" si="0"/>
        <v>0</v>
      </c>
    </row>
    <row r="71" spans="1:6" ht="20.100000000000001" customHeight="1" x14ac:dyDescent="0.15">
      <c r="A71" s="5">
        <v>0</v>
      </c>
      <c r="B71" s="13" t="s">
        <v>13</v>
      </c>
      <c r="C71" s="15" t="s">
        <v>257</v>
      </c>
      <c r="D71" s="5" t="s">
        <v>258</v>
      </c>
      <c r="E71" s="89">
        <v>2391.42</v>
      </c>
      <c r="F71" s="27">
        <f t="shared" si="0"/>
        <v>0</v>
      </c>
    </row>
    <row r="72" spans="1:6" ht="20.100000000000001" customHeight="1" x14ac:dyDescent="0.15">
      <c r="A72" s="5">
        <v>0</v>
      </c>
      <c r="B72" s="13" t="s">
        <v>13</v>
      </c>
      <c r="C72" s="15" t="s">
        <v>243</v>
      </c>
      <c r="D72" s="5" t="s">
        <v>244</v>
      </c>
      <c r="E72" s="68">
        <v>2000</v>
      </c>
      <c r="F72" s="27">
        <f t="shared" si="0"/>
        <v>0</v>
      </c>
    </row>
    <row r="73" spans="1:6" ht="20.100000000000001" customHeight="1" x14ac:dyDescent="0.15">
      <c r="A73" s="5">
        <v>0</v>
      </c>
      <c r="B73" s="23" t="s">
        <v>37</v>
      </c>
      <c r="C73" s="15" t="s">
        <v>245</v>
      </c>
      <c r="D73" s="5" t="s">
        <v>248</v>
      </c>
      <c r="E73" s="89">
        <v>7.04</v>
      </c>
      <c r="F73" s="12">
        <f t="shared" si="0"/>
        <v>0</v>
      </c>
    </row>
    <row r="74" spans="1:6" ht="20.100000000000001" customHeight="1" x14ac:dyDescent="0.15">
      <c r="A74" s="5">
        <v>0</v>
      </c>
      <c r="B74" s="13" t="s">
        <v>37</v>
      </c>
      <c r="C74" s="15" t="s">
        <v>246</v>
      </c>
      <c r="D74" s="5" t="s">
        <v>249</v>
      </c>
      <c r="E74" s="89">
        <v>9.48</v>
      </c>
      <c r="F74" s="12">
        <f t="shared" si="0"/>
        <v>0</v>
      </c>
    </row>
    <row r="75" spans="1:6" ht="20.100000000000001" customHeight="1" x14ac:dyDescent="0.15">
      <c r="A75" s="5">
        <v>0</v>
      </c>
      <c r="B75" s="13" t="s">
        <v>37</v>
      </c>
      <c r="C75" s="15" t="s">
        <v>247</v>
      </c>
      <c r="D75" s="5" t="s">
        <v>250</v>
      </c>
      <c r="E75" s="89">
        <v>11.71</v>
      </c>
      <c r="F75" s="12">
        <f t="shared" ref="F75:F77" si="1">(A75*E75)</f>
        <v>0</v>
      </c>
    </row>
    <row r="76" spans="1:6" ht="20.100000000000001" customHeight="1" x14ac:dyDescent="0.15">
      <c r="A76" s="5">
        <v>0</v>
      </c>
      <c r="B76" s="13" t="s">
        <v>37</v>
      </c>
      <c r="C76" s="15" t="s">
        <v>255</v>
      </c>
      <c r="D76" s="5" t="s">
        <v>254</v>
      </c>
      <c r="E76" s="89">
        <v>0.94</v>
      </c>
      <c r="F76" s="12">
        <f t="shared" si="1"/>
        <v>0</v>
      </c>
    </row>
    <row r="77" spans="1:6" ht="20.100000000000001" customHeight="1" x14ac:dyDescent="0.15">
      <c r="A77" s="5">
        <v>0</v>
      </c>
      <c r="B77" s="13" t="s">
        <v>37</v>
      </c>
      <c r="C77" s="15" t="s">
        <v>256</v>
      </c>
      <c r="D77" s="5" t="s">
        <v>264</v>
      </c>
      <c r="E77" s="89">
        <v>5.04</v>
      </c>
      <c r="F77" s="12">
        <f t="shared" si="1"/>
        <v>0</v>
      </c>
    </row>
    <row r="78" spans="1:6" ht="20.100000000000001" customHeight="1" x14ac:dyDescent="0.15">
      <c r="A78" s="5"/>
      <c r="B78" s="6"/>
      <c r="C78" s="4"/>
      <c r="D78" s="5"/>
      <c r="E78" s="22" t="s">
        <v>210</v>
      </c>
      <c r="F78" s="29">
        <f>SUM(F10:F77)</f>
        <v>0</v>
      </c>
    </row>
  </sheetData>
  <printOptions gridLines="1" gridLinesSet="0"/>
  <pageMargins left="0.75" right="0.75" top="1" bottom="1" header="0.5" footer="0.5"/>
  <pageSetup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91"/>
  <sheetViews>
    <sheetView tabSelected="1" topLeftCell="A177" zoomScale="160" zoomScaleNormal="160" workbookViewId="0">
      <selection activeCell="D196" sqref="D196"/>
    </sheetView>
  </sheetViews>
  <sheetFormatPr defaultRowHeight="12" x14ac:dyDescent="0.15"/>
  <cols>
    <col min="3" max="3" width="12.125" customWidth="1"/>
    <col min="4" max="4" width="40.125" customWidth="1"/>
    <col min="5" max="5" width="17.5" style="21" customWidth="1"/>
    <col min="6" max="6" width="13.75" customWidth="1"/>
    <col min="7" max="7" width="16.25" customWidth="1"/>
    <col min="8" max="8" width="17.375" customWidth="1"/>
    <col min="9" max="9" width="11.875" bestFit="1" customWidth="1"/>
  </cols>
  <sheetData>
    <row r="1" spans="1:9" x14ac:dyDescent="0.15">
      <c r="A1" s="35" t="s">
        <v>2</v>
      </c>
      <c r="B1" s="36"/>
      <c r="C1" s="37"/>
      <c r="D1" s="37"/>
      <c r="E1" s="37"/>
      <c r="F1" s="37"/>
    </row>
    <row r="2" spans="1:9" x14ac:dyDescent="0.15">
      <c r="A2" s="35" t="s">
        <v>3</v>
      </c>
      <c r="B2" s="38"/>
      <c r="C2" s="36"/>
      <c r="D2" s="37"/>
      <c r="E2" s="37"/>
      <c r="F2" s="37"/>
    </row>
    <row r="3" spans="1:9" x14ac:dyDescent="0.15">
      <c r="A3" s="35" t="s">
        <v>4</v>
      </c>
      <c r="B3" s="38"/>
      <c r="C3" s="36"/>
      <c r="D3" s="37"/>
      <c r="E3" s="37"/>
      <c r="F3" s="37"/>
    </row>
    <row r="4" spans="1:9" x14ac:dyDescent="0.15">
      <c r="A4" s="35" t="s">
        <v>5</v>
      </c>
      <c r="B4" s="38"/>
      <c r="C4" s="36"/>
      <c r="D4" s="37"/>
      <c r="E4" s="37"/>
      <c r="F4" s="37"/>
    </row>
    <row r="5" spans="1:9" x14ac:dyDescent="0.15">
      <c r="A5" s="39" t="s">
        <v>6</v>
      </c>
      <c r="B5" s="38"/>
      <c r="C5" s="36"/>
      <c r="D5" s="37"/>
      <c r="E5" s="37"/>
      <c r="F5" s="37"/>
    </row>
    <row r="6" spans="1:9" x14ac:dyDescent="0.15">
      <c r="A6" s="39" t="s">
        <v>143</v>
      </c>
      <c r="B6" s="38"/>
      <c r="C6" s="36"/>
      <c r="D6" s="37"/>
      <c r="E6" s="37"/>
      <c r="F6" s="37"/>
    </row>
    <row r="7" spans="1:9" ht="18" customHeight="1" x14ac:dyDescent="0.15">
      <c r="A7" s="37"/>
      <c r="B7" s="38"/>
      <c r="C7" s="36"/>
      <c r="D7" s="37"/>
      <c r="E7" s="37"/>
      <c r="F7" s="37"/>
    </row>
    <row r="8" spans="1:9" x14ac:dyDescent="0.15">
      <c r="A8" s="40" t="s">
        <v>7</v>
      </c>
      <c r="B8" s="41" t="s">
        <v>8</v>
      </c>
      <c r="C8" s="35" t="s">
        <v>9</v>
      </c>
      <c r="D8" s="35" t="s">
        <v>10</v>
      </c>
      <c r="E8" s="42" t="s">
        <v>11</v>
      </c>
      <c r="F8" s="42" t="s">
        <v>12</v>
      </c>
    </row>
    <row r="9" spans="1:9" x14ac:dyDescent="0.15">
      <c r="A9" s="37"/>
      <c r="B9" s="38"/>
      <c r="C9" s="36"/>
      <c r="D9" s="37"/>
      <c r="E9" s="37"/>
      <c r="F9" s="37"/>
    </row>
    <row r="10" spans="1:9" x14ac:dyDescent="0.15">
      <c r="A10" s="43">
        <v>0</v>
      </c>
      <c r="B10" s="46" t="s">
        <v>100</v>
      </c>
      <c r="C10" s="46">
        <v>2562</v>
      </c>
      <c r="D10" s="37" t="s">
        <v>101</v>
      </c>
      <c r="E10" s="95">
        <v>6.57</v>
      </c>
      <c r="F10" s="44">
        <f>E10*A10</f>
        <v>0</v>
      </c>
      <c r="G10" s="23"/>
      <c r="H10" s="23"/>
      <c r="I10" s="16"/>
    </row>
    <row r="11" spans="1:9" x14ac:dyDescent="0.15">
      <c r="A11" s="37">
        <v>0</v>
      </c>
      <c r="B11" s="37" t="s">
        <v>92</v>
      </c>
      <c r="C11" s="45">
        <v>2569</v>
      </c>
      <c r="D11" s="37" t="s">
        <v>155</v>
      </c>
      <c r="E11" s="52">
        <v>0</v>
      </c>
      <c r="F11" s="44">
        <f t="shared" ref="F11:F75" si="0">E11*A11</f>
        <v>0</v>
      </c>
      <c r="G11" s="23"/>
      <c r="H11" s="23"/>
      <c r="I11" s="16"/>
    </row>
    <row r="12" spans="1:9" x14ac:dyDescent="0.15">
      <c r="A12" s="37">
        <v>0</v>
      </c>
      <c r="B12" s="37" t="s">
        <v>92</v>
      </c>
      <c r="C12" s="45">
        <v>2650</v>
      </c>
      <c r="D12" s="37" t="s">
        <v>154</v>
      </c>
      <c r="E12" s="52">
        <v>0</v>
      </c>
      <c r="F12" s="44">
        <f t="shared" si="0"/>
        <v>0</v>
      </c>
      <c r="G12" s="23"/>
      <c r="H12" s="23"/>
      <c r="I12" s="16"/>
    </row>
    <row r="13" spans="1:9" x14ac:dyDescent="0.15">
      <c r="A13" s="37">
        <v>0</v>
      </c>
      <c r="B13" s="37" t="s">
        <v>13</v>
      </c>
      <c r="C13" s="45">
        <v>2775</v>
      </c>
      <c r="D13" s="37" t="s">
        <v>125</v>
      </c>
      <c r="E13" s="95">
        <v>1081.1199999999999</v>
      </c>
      <c r="F13" s="44">
        <f t="shared" si="0"/>
        <v>0</v>
      </c>
      <c r="G13" s="23"/>
      <c r="H13" s="22"/>
      <c r="I13" s="16"/>
    </row>
    <row r="14" spans="1:9" x14ac:dyDescent="0.15">
      <c r="A14" s="43">
        <v>0</v>
      </c>
      <c r="B14" s="46" t="s">
        <v>13</v>
      </c>
      <c r="C14" s="46">
        <v>4700</v>
      </c>
      <c r="D14" s="46" t="s">
        <v>14</v>
      </c>
      <c r="E14" s="96">
        <v>2240.6</v>
      </c>
      <c r="F14" s="44">
        <f t="shared" si="0"/>
        <v>0</v>
      </c>
      <c r="G14" s="23"/>
      <c r="H14" s="22"/>
      <c r="I14" s="16"/>
    </row>
    <row r="15" spans="1:9" x14ac:dyDescent="0.15">
      <c r="A15" s="43">
        <v>0</v>
      </c>
      <c r="B15" s="46" t="s">
        <v>13</v>
      </c>
      <c r="C15" s="46">
        <v>4701</v>
      </c>
      <c r="D15" s="46" t="s">
        <v>15</v>
      </c>
      <c r="E15" s="96">
        <v>2179.81</v>
      </c>
      <c r="F15" s="44">
        <f t="shared" si="0"/>
        <v>0</v>
      </c>
      <c r="G15" s="23"/>
      <c r="H15" s="22"/>
      <c r="I15" s="16"/>
    </row>
    <row r="16" spans="1:9" x14ac:dyDescent="0.15">
      <c r="A16" s="43">
        <v>0</v>
      </c>
      <c r="B16" s="46" t="s">
        <v>13</v>
      </c>
      <c r="C16" s="46">
        <v>4710</v>
      </c>
      <c r="D16" s="46" t="s">
        <v>16</v>
      </c>
      <c r="E16" s="96">
        <v>30497.21</v>
      </c>
      <c r="F16" s="44">
        <f t="shared" si="0"/>
        <v>0</v>
      </c>
      <c r="G16" s="17"/>
      <c r="H16" s="22"/>
      <c r="I16" s="16"/>
    </row>
    <row r="17" spans="1:9" x14ac:dyDescent="0.15">
      <c r="A17" s="43">
        <v>0</v>
      </c>
      <c r="B17" s="46" t="s">
        <v>13</v>
      </c>
      <c r="C17" s="46">
        <v>4711</v>
      </c>
      <c r="D17" s="46" t="s">
        <v>17</v>
      </c>
      <c r="E17" s="53">
        <v>26000</v>
      </c>
      <c r="F17" s="44">
        <f t="shared" si="0"/>
        <v>0</v>
      </c>
      <c r="G17" s="17"/>
      <c r="H17" s="22"/>
      <c r="I17" s="16"/>
    </row>
    <row r="18" spans="1:9" x14ac:dyDescent="0.15">
      <c r="A18" s="43">
        <v>0</v>
      </c>
      <c r="B18" s="46" t="s">
        <v>13</v>
      </c>
      <c r="C18" s="46">
        <v>4712</v>
      </c>
      <c r="D18" s="46" t="s">
        <v>18</v>
      </c>
      <c r="E18" s="95">
        <v>32680</v>
      </c>
      <c r="F18" s="44">
        <f t="shared" si="0"/>
        <v>0</v>
      </c>
      <c r="G18" s="17"/>
      <c r="H18" s="22"/>
      <c r="I18" s="14"/>
    </row>
    <row r="19" spans="1:9" x14ac:dyDescent="0.15">
      <c r="A19" s="43">
        <v>0</v>
      </c>
      <c r="B19" s="46" t="s">
        <v>13</v>
      </c>
      <c r="C19" s="46">
        <v>4713</v>
      </c>
      <c r="D19" s="46" t="s">
        <v>19</v>
      </c>
      <c r="E19" s="53">
        <v>28500</v>
      </c>
      <c r="F19" s="44">
        <f t="shared" si="0"/>
        <v>0</v>
      </c>
      <c r="G19" s="17"/>
      <c r="H19" s="22"/>
      <c r="I19" s="14"/>
    </row>
    <row r="20" spans="1:9" x14ac:dyDescent="0.15">
      <c r="A20" s="43">
        <v>0</v>
      </c>
      <c r="B20" s="46" t="s">
        <v>13</v>
      </c>
      <c r="C20" s="46">
        <v>4714</v>
      </c>
      <c r="D20" s="46" t="s">
        <v>20</v>
      </c>
      <c r="E20" s="96">
        <v>53351.46</v>
      </c>
      <c r="F20" s="44">
        <f t="shared" si="0"/>
        <v>0</v>
      </c>
      <c r="G20" s="17"/>
      <c r="H20" s="22"/>
      <c r="I20" s="14"/>
    </row>
    <row r="21" spans="1:9" x14ac:dyDescent="0.15">
      <c r="A21" s="43">
        <v>0</v>
      </c>
      <c r="B21" s="46" t="s">
        <v>13</v>
      </c>
      <c r="C21" s="46">
        <v>4720</v>
      </c>
      <c r="D21" s="37" t="s">
        <v>21</v>
      </c>
      <c r="E21" s="95">
        <v>200</v>
      </c>
      <c r="F21" s="44">
        <f t="shared" si="0"/>
        <v>0</v>
      </c>
      <c r="G21" s="17"/>
      <c r="H21" s="22"/>
      <c r="I21" s="14"/>
    </row>
    <row r="22" spans="1:9" x14ac:dyDescent="0.15">
      <c r="A22" s="43">
        <v>0</v>
      </c>
      <c r="B22" s="46" t="s">
        <v>13</v>
      </c>
      <c r="C22" s="46">
        <v>4721</v>
      </c>
      <c r="D22" s="37" t="s">
        <v>22</v>
      </c>
      <c r="E22" s="54">
        <v>500</v>
      </c>
      <c r="F22" s="44">
        <f t="shared" si="0"/>
        <v>0</v>
      </c>
      <c r="G22" s="17"/>
      <c r="H22" s="22"/>
      <c r="I22" s="14"/>
    </row>
    <row r="23" spans="1:9" x14ac:dyDescent="0.15">
      <c r="A23" s="43">
        <v>0</v>
      </c>
      <c r="B23" s="46" t="s">
        <v>13</v>
      </c>
      <c r="C23" s="46">
        <v>4722</v>
      </c>
      <c r="D23" s="37" t="s">
        <v>23</v>
      </c>
      <c r="E23" s="97">
        <v>544.20000000000005</v>
      </c>
      <c r="F23" s="44">
        <f t="shared" si="0"/>
        <v>0</v>
      </c>
      <c r="G23" s="17"/>
      <c r="H23" s="22"/>
      <c r="I23" s="14"/>
    </row>
    <row r="24" spans="1:9" x14ac:dyDescent="0.15">
      <c r="A24" s="43">
        <v>0</v>
      </c>
      <c r="B24" s="46" t="s">
        <v>13</v>
      </c>
      <c r="C24" s="46">
        <v>4723</v>
      </c>
      <c r="D24" s="37" t="s">
        <v>24</v>
      </c>
      <c r="E24" s="95">
        <v>568.29</v>
      </c>
      <c r="F24" s="44">
        <f t="shared" si="0"/>
        <v>0</v>
      </c>
      <c r="G24" s="17"/>
      <c r="H24" s="22"/>
      <c r="I24" s="14"/>
    </row>
    <row r="25" spans="1:9" x14ac:dyDescent="0.15">
      <c r="A25" s="43">
        <v>0</v>
      </c>
      <c r="B25" s="46" t="s">
        <v>13</v>
      </c>
      <c r="C25" s="46">
        <v>4724</v>
      </c>
      <c r="D25" s="37" t="s">
        <v>25</v>
      </c>
      <c r="E25" s="95">
        <v>504</v>
      </c>
      <c r="F25" s="44">
        <f t="shared" si="0"/>
        <v>0</v>
      </c>
      <c r="G25" s="17"/>
      <c r="H25" s="22"/>
      <c r="I25" s="14"/>
    </row>
    <row r="26" spans="1:9" x14ac:dyDescent="0.15">
      <c r="A26" s="43">
        <v>0</v>
      </c>
      <c r="B26" s="46" t="s">
        <v>13</v>
      </c>
      <c r="C26" s="46">
        <v>4725</v>
      </c>
      <c r="D26" s="37" t="s">
        <v>26</v>
      </c>
      <c r="E26" s="95">
        <v>636.46</v>
      </c>
      <c r="F26" s="44">
        <f t="shared" si="0"/>
        <v>0</v>
      </c>
      <c r="G26" s="17"/>
      <c r="H26" s="22"/>
      <c r="I26" s="14"/>
    </row>
    <row r="27" spans="1:9" x14ac:dyDescent="0.15">
      <c r="A27" s="43">
        <v>0</v>
      </c>
      <c r="B27" s="46" t="s">
        <v>13</v>
      </c>
      <c r="C27" s="46">
        <v>4730</v>
      </c>
      <c r="D27" s="37" t="s">
        <v>27</v>
      </c>
      <c r="E27" s="95">
        <v>500</v>
      </c>
      <c r="F27" s="44">
        <f t="shared" si="0"/>
        <v>0</v>
      </c>
      <c r="G27" s="17"/>
      <c r="H27" s="22"/>
      <c r="I27" s="14"/>
    </row>
    <row r="28" spans="1:9" x14ac:dyDescent="0.15">
      <c r="A28" s="43">
        <v>0</v>
      </c>
      <c r="B28" s="46" t="s">
        <v>13</v>
      </c>
      <c r="C28" s="46">
        <v>4740</v>
      </c>
      <c r="D28" s="37" t="s">
        <v>28</v>
      </c>
      <c r="E28" s="95">
        <v>1499.19</v>
      </c>
      <c r="F28" s="44">
        <f t="shared" si="0"/>
        <v>0</v>
      </c>
      <c r="G28" s="17"/>
      <c r="H28" s="22"/>
      <c r="I28" s="14"/>
    </row>
    <row r="29" spans="1:9" x14ac:dyDescent="0.15">
      <c r="A29" s="43">
        <v>0</v>
      </c>
      <c r="B29" s="46" t="s">
        <v>13</v>
      </c>
      <c r="C29" s="46">
        <v>4741</v>
      </c>
      <c r="D29" s="37" t="s">
        <v>29</v>
      </c>
      <c r="E29" s="95">
        <v>2000</v>
      </c>
      <c r="F29" s="44">
        <f t="shared" si="0"/>
        <v>0</v>
      </c>
      <c r="G29" s="17"/>
      <c r="H29" s="22"/>
      <c r="I29" s="14"/>
    </row>
    <row r="30" spans="1:9" x14ac:dyDescent="0.15">
      <c r="A30" s="43">
        <v>0</v>
      </c>
      <c r="B30" s="46" t="s">
        <v>13</v>
      </c>
      <c r="C30" s="46">
        <v>4742</v>
      </c>
      <c r="D30" s="37" t="s">
        <v>104</v>
      </c>
      <c r="E30" s="52">
        <v>10000</v>
      </c>
      <c r="F30" s="44">
        <f t="shared" si="0"/>
        <v>0</v>
      </c>
      <c r="G30" s="17"/>
      <c r="H30" s="22"/>
      <c r="I30" s="14"/>
    </row>
    <row r="31" spans="1:9" x14ac:dyDescent="0.15">
      <c r="A31" s="43">
        <v>0</v>
      </c>
      <c r="B31" s="46" t="s">
        <v>13</v>
      </c>
      <c r="C31" s="46">
        <v>4750</v>
      </c>
      <c r="D31" s="37" t="s">
        <v>30</v>
      </c>
      <c r="E31" s="95">
        <v>673.5</v>
      </c>
      <c r="F31" s="44">
        <f t="shared" si="0"/>
        <v>0</v>
      </c>
      <c r="G31" s="17"/>
      <c r="H31" s="22"/>
      <c r="I31" s="14"/>
    </row>
    <row r="32" spans="1:9" x14ac:dyDescent="0.15">
      <c r="A32" s="43">
        <v>0</v>
      </c>
      <c r="B32" s="46" t="s">
        <v>13</v>
      </c>
      <c r="C32" s="46">
        <v>4760</v>
      </c>
      <c r="D32" s="37" t="s">
        <v>31</v>
      </c>
      <c r="E32" s="95">
        <v>13000</v>
      </c>
      <c r="F32" s="44">
        <f t="shared" si="0"/>
        <v>0</v>
      </c>
      <c r="G32" s="17"/>
      <c r="H32" s="22"/>
      <c r="I32" s="14"/>
    </row>
    <row r="33" spans="1:9" x14ac:dyDescent="0.15">
      <c r="A33" s="43">
        <v>0</v>
      </c>
      <c r="B33" s="46" t="s">
        <v>13</v>
      </c>
      <c r="C33" s="46">
        <v>4761</v>
      </c>
      <c r="D33" s="37" t="s">
        <v>32</v>
      </c>
      <c r="E33" s="95">
        <v>24667</v>
      </c>
      <c r="F33" s="44">
        <f t="shared" si="0"/>
        <v>0</v>
      </c>
      <c r="G33" s="17"/>
      <c r="H33" s="22"/>
      <c r="I33" s="14"/>
    </row>
    <row r="34" spans="1:9" x14ac:dyDescent="0.15">
      <c r="A34" s="43">
        <v>0</v>
      </c>
      <c r="B34" s="46" t="s">
        <v>13</v>
      </c>
      <c r="C34" s="46">
        <v>4770</v>
      </c>
      <c r="D34" s="37" t="s">
        <v>119</v>
      </c>
      <c r="E34" s="95">
        <v>446.73</v>
      </c>
      <c r="F34" s="44">
        <f t="shared" si="0"/>
        <v>0</v>
      </c>
      <c r="G34" s="17"/>
      <c r="H34" s="22"/>
      <c r="I34" s="14"/>
    </row>
    <row r="35" spans="1:9" x14ac:dyDescent="0.15">
      <c r="A35" s="43">
        <v>0</v>
      </c>
      <c r="B35" s="46" t="s">
        <v>13</v>
      </c>
      <c r="C35" s="46">
        <v>4771</v>
      </c>
      <c r="D35" s="37" t="s">
        <v>33</v>
      </c>
      <c r="E35" s="98">
        <v>900</v>
      </c>
      <c r="F35" s="44">
        <f t="shared" si="0"/>
        <v>0</v>
      </c>
      <c r="G35" s="17"/>
      <c r="H35" s="22"/>
      <c r="I35" s="14"/>
    </row>
    <row r="36" spans="1:9" x14ac:dyDescent="0.15">
      <c r="A36" s="43">
        <v>0</v>
      </c>
      <c r="B36" s="46" t="s">
        <v>13</v>
      </c>
      <c r="C36" s="46">
        <v>4772</v>
      </c>
      <c r="D36" s="37" t="s">
        <v>34</v>
      </c>
      <c r="E36" s="98">
        <v>2100</v>
      </c>
      <c r="F36" s="44">
        <f t="shared" si="0"/>
        <v>0</v>
      </c>
      <c r="G36" s="17"/>
      <c r="H36" s="22"/>
      <c r="I36" s="14"/>
    </row>
    <row r="37" spans="1:9" x14ac:dyDescent="0.15">
      <c r="A37" s="43">
        <v>0</v>
      </c>
      <c r="B37" s="46" t="s">
        <v>13</v>
      </c>
      <c r="C37" s="46">
        <v>4773</v>
      </c>
      <c r="D37" s="37" t="s">
        <v>35</v>
      </c>
      <c r="E37" s="95">
        <v>2988.89</v>
      </c>
      <c r="F37" s="44">
        <f t="shared" si="0"/>
        <v>0</v>
      </c>
      <c r="G37" s="17"/>
      <c r="H37" s="22"/>
      <c r="I37" s="14"/>
    </row>
    <row r="38" spans="1:9" x14ac:dyDescent="0.15">
      <c r="A38" s="43">
        <v>0</v>
      </c>
      <c r="B38" s="46" t="s">
        <v>13</v>
      </c>
      <c r="C38" s="46">
        <v>4775</v>
      </c>
      <c r="D38" s="37" t="s">
        <v>270</v>
      </c>
      <c r="E38" s="95">
        <v>10866</v>
      </c>
      <c r="F38" s="44">
        <f t="shared" si="0"/>
        <v>0</v>
      </c>
      <c r="G38" s="17"/>
      <c r="H38" s="22"/>
      <c r="I38" s="14"/>
    </row>
    <row r="39" spans="1:9" x14ac:dyDescent="0.15">
      <c r="A39" s="43">
        <v>0</v>
      </c>
      <c r="B39" s="46" t="s">
        <v>13</v>
      </c>
      <c r="C39" s="46">
        <v>4776</v>
      </c>
      <c r="D39" s="37" t="s">
        <v>153</v>
      </c>
      <c r="E39" s="55">
        <v>5624</v>
      </c>
      <c r="F39" s="44">
        <f t="shared" si="0"/>
        <v>0</v>
      </c>
      <c r="G39" s="23"/>
      <c r="H39" s="22"/>
      <c r="I39" s="14"/>
    </row>
    <row r="40" spans="1:9" x14ac:dyDescent="0.15">
      <c r="A40" s="43">
        <v>0</v>
      </c>
      <c r="B40" s="46" t="s">
        <v>13</v>
      </c>
      <c r="C40" s="46">
        <v>4780</v>
      </c>
      <c r="D40" s="37" t="s">
        <v>36</v>
      </c>
      <c r="E40" s="95">
        <v>177.65</v>
      </c>
      <c r="F40" s="44">
        <f t="shared" si="0"/>
        <v>0</v>
      </c>
      <c r="G40" s="17"/>
      <c r="H40" s="22"/>
      <c r="I40" s="14"/>
    </row>
    <row r="41" spans="1:9" x14ac:dyDescent="0.15">
      <c r="A41" s="43">
        <v>0</v>
      </c>
      <c r="B41" s="46" t="s">
        <v>37</v>
      </c>
      <c r="C41" s="46">
        <v>4790</v>
      </c>
      <c r="D41" s="37" t="s">
        <v>38</v>
      </c>
      <c r="E41" s="55">
        <v>6.9</v>
      </c>
      <c r="F41" s="44">
        <f t="shared" si="0"/>
        <v>0</v>
      </c>
      <c r="G41" s="17"/>
      <c r="H41" s="22"/>
      <c r="I41" s="14"/>
    </row>
    <row r="42" spans="1:9" x14ac:dyDescent="0.15">
      <c r="A42" s="43">
        <v>0</v>
      </c>
      <c r="B42" s="46" t="s">
        <v>37</v>
      </c>
      <c r="C42" s="46">
        <v>4791</v>
      </c>
      <c r="D42" s="37" t="s">
        <v>39</v>
      </c>
      <c r="E42" s="52">
        <v>10</v>
      </c>
      <c r="F42" s="44">
        <f t="shared" si="0"/>
        <v>0</v>
      </c>
      <c r="G42" s="17"/>
      <c r="H42" s="22"/>
      <c r="I42" s="14"/>
    </row>
    <row r="43" spans="1:9" x14ac:dyDescent="0.15">
      <c r="A43" s="43">
        <v>0</v>
      </c>
      <c r="B43" s="46" t="s">
        <v>37</v>
      </c>
      <c r="C43" s="46">
        <v>4792</v>
      </c>
      <c r="D43" s="37" t="s">
        <v>40</v>
      </c>
      <c r="E43" s="52">
        <v>10.76</v>
      </c>
      <c r="F43" s="44">
        <f t="shared" si="0"/>
        <v>0</v>
      </c>
      <c r="G43" s="19"/>
      <c r="H43" s="5"/>
      <c r="I43" s="14"/>
    </row>
    <row r="44" spans="1:9" x14ac:dyDescent="0.15">
      <c r="A44" s="43">
        <v>0</v>
      </c>
      <c r="B44" s="46" t="s">
        <v>37</v>
      </c>
      <c r="C44" s="46">
        <v>4793</v>
      </c>
      <c r="D44" s="37" t="s">
        <v>41</v>
      </c>
      <c r="E44" s="95">
        <v>14.9</v>
      </c>
      <c r="F44" s="44">
        <f t="shared" si="0"/>
        <v>0</v>
      </c>
      <c r="G44" s="13"/>
      <c r="H44" s="5"/>
      <c r="I44" s="14"/>
    </row>
    <row r="45" spans="1:9" x14ac:dyDescent="0.15">
      <c r="A45" s="43">
        <v>0</v>
      </c>
      <c r="B45" s="46" t="s">
        <v>37</v>
      </c>
      <c r="C45" s="46">
        <v>4794</v>
      </c>
      <c r="D45" s="37" t="s">
        <v>42</v>
      </c>
      <c r="E45" s="95">
        <v>14.5</v>
      </c>
      <c r="F45" s="44">
        <f t="shared" si="0"/>
        <v>0</v>
      </c>
      <c r="G45" s="3"/>
      <c r="H45" s="5"/>
      <c r="I45" s="14"/>
    </row>
    <row r="46" spans="1:9" x14ac:dyDescent="0.15">
      <c r="A46" s="43">
        <v>0</v>
      </c>
      <c r="B46" s="46" t="s">
        <v>37</v>
      </c>
      <c r="C46" s="46">
        <v>4795</v>
      </c>
      <c r="D46" s="37" t="s">
        <v>43</v>
      </c>
      <c r="E46" s="95">
        <v>19.989999999999998</v>
      </c>
      <c r="F46" s="44">
        <f t="shared" si="0"/>
        <v>0</v>
      </c>
      <c r="G46" s="3"/>
      <c r="H46" s="5"/>
      <c r="I46" s="14"/>
    </row>
    <row r="47" spans="1:9" x14ac:dyDescent="0.15">
      <c r="A47" s="43">
        <v>0</v>
      </c>
      <c r="B47" s="46" t="s">
        <v>37</v>
      </c>
      <c r="C47" s="46">
        <v>4796</v>
      </c>
      <c r="D47" s="37" t="s">
        <v>44</v>
      </c>
      <c r="E47" s="98">
        <v>7.41</v>
      </c>
      <c r="F47" s="44">
        <f t="shared" si="0"/>
        <v>0</v>
      </c>
      <c r="G47" s="3"/>
      <c r="H47" s="5"/>
      <c r="I47" s="14"/>
    </row>
    <row r="48" spans="1:9" x14ac:dyDescent="0.15">
      <c r="A48" s="43">
        <v>0</v>
      </c>
      <c r="B48" s="46" t="s">
        <v>37</v>
      </c>
      <c r="C48" s="46">
        <v>4797</v>
      </c>
      <c r="D48" s="37" t="s">
        <v>45</v>
      </c>
      <c r="E48" s="52">
        <v>39.520000000000003</v>
      </c>
      <c r="F48" s="44">
        <f t="shared" si="0"/>
        <v>0</v>
      </c>
      <c r="G48" s="3"/>
      <c r="H48" s="5"/>
      <c r="I48" s="14"/>
    </row>
    <row r="49" spans="1:9" x14ac:dyDescent="0.15">
      <c r="A49" s="43">
        <v>0</v>
      </c>
      <c r="B49" s="46" t="s">
        <v>37</v>
      </c>
      <c r="C49" s="46">
        <v>4798</v>
      </c>
      <c r="D49" s="37" t="s">
        <v>46</v>
      </c>
      <c r="E49" s="55">
        <v>13.12</v>
      </c>
      <c r="F49" s="44">
        <f t="shared" si="0"/>
        <v>0</v>
      </c>
      <c r="G49" s="3"/>
      <c r="H49" s="5"/>
      <c r="I49" s="14"/>
    </row>
    <row r="50" spans="1:9" x14ac:dyDescent="0.15">
      <c r="A50" s="43">
        <v>0</v>
      </c>
      <c r="B50" s="46" t="s">
        <v>37</v>
      </c>
      <c r="C50" s="46">
        <v>4799</v>
      </c>
      <c r="D50" s="37" t="s">
        <v>110</v>
      </c>
      <c r="E50" s="55">
        <v>60.73</v>
      </c>
      <c r="F50" s="44">
        <f t="shared" si="0"/>
        <v>0</v>
      </c>
      <c r="G50" s="3"/>
      <c r="H50" s="5"/>
      <c r="I50" s="14"/>
    </row>
    <row r="51" spans="1:9" x14ac:dyDescent="0.15">
      <c r="A51" s="43">
        <v>0</v>
      </c>
      <c r="B51" s="46" t="s">
        <v>13</v>
      </c>
      <c r="C51" s="46">
        <v>4800</v>
      </c>
      <c r="D51" s="37" t="s">
        <v>47</v>
      </c>
      <c r="E51" s="95">
        <v>340.11</v>
      </c>
      <c r="F51" s="44">
        <f t="shared" si="0"/>
        <v>0</v>
      </c>
      <c r="G51" s="3"/>
      <c r="H51" s="5"/>
      <c r="I51" s="14"/>
    </row>
    <row r="52" spans="1:9" x14ac:dyDescent="0.15">
      <c r="A52" s="43">
        <v>0</v>
      </c>
      <c r="B52" s="46" t="s">
        <v>13</v>
      </c>
      <c r="C52" s="46">
        <v>4810</v>
      </c>
      <c r="D52" s="37" t="s">
        <v>219</v>
      </c>
      <c r="E52" s="95">
        <v>1009.11</v>
      </c>
      <c r="F52" s="44">
        <f t="shared" si="0"/>
        <v>0</v>
      </c>
      <c r="G52" s="3"/>
      <c r="H52" s="5"/>
      <c r="I52" s="14"/>
    </row>
    <row r="53" spans="1:9" x14ac:dyDescent="0.15">
      <c r="A53" s="43">
        <v>0</v>
      </c>
      <c r="B53" s="46" t="s">
        <v>13</v>
      </c>
      <c r="C53" s="46">
        <v>4811</v>
      </c>
      <c r="D53" s="37" t="s">
        <v>220</v>
      </c>
      <c r="E53" s="52">
        <v>1291.4100000000001</v>
      </c>
      <c r="F53" s="44">
        <f t="shared" si="0"/>
        <v>0</v>
      </c>
      <c r="G53" s="3"/>
      <c r="H53" s="5"/>
      <c r="I53" s="14"/>
    </row>
    <row r="54" spans="1:9" x14ac:dyDescent="0.15">
      <c r="A54" s="43">
        <v>0</v>
      </c>
      <c r="B54" s="46" t="s">
        <v>37</v>
      </c>
      <c r="C54" s="46">
        <v>4820</v>
      </c>
      <c r="D54" s="37" t="s">
        <v>48</v>
      </c>
      <c r="E54" s="95">
        <v>7.9</v>
      </c>
      <c r="F54" s="44">
        <f t="shared" si="0"/>
        <v>0</v>
      </c>
      <c r="G54" s="3"/>
      <c r="H54" s="5"/>
      <c r="I54" s="14"/>
    </row>
    <row r="55" spans="1:9" x14ac:dyDescent="0.15">
      <c r="A55" s="43">
        <v>0</v>
      </c>
      <c r="B55" s="46" t="s">
        <v>37</v>
      </c>
      <c r="C55" s="46">
        <v>4821</v>
      </c>
      <c r="D55" s="37" t="s">
        <v>49</v>
      </c>
      <c r="E55" s="52">
        <v>93.3</v>
      </c>
      <c r="F55" s="44">
        <f t="shared" si="0"/>
        <v>0</v>
      </c>
    </row>
    <row r="56" spans="1:9" x14ac:dyDescent="0.15">
      <c r="A56" s="43">
        <v>0</v>
      </c>
      <c r="B56" s="46" t="s">
        <v>37</v>
      </c>
      <c r="C56" s="46">
        <v>4830</v>
      </c>
      <c r="D56" s="37" t="s">
        <v>50</v>
      </c>
      <c r="E56" s="52">
        <v>0.89</v>
      </c>
      <c r="F56" s="44">
        <f t="shared" si="0"/>
        <v>0</v>
      </c>
    </row>
    <row r="57" spans="1:9" x14ac:dyDescent="0.15">
      <c r="A57" s="43">
        <v>0</v>
      </c>
      <c r="B57" s="46" t="s">
        <v>37</v>
      </c>
      <c r="C57" s="46">
        <v>4832</v>
      </c>
      <c r="D57" s="37" t="s">
        <v>51</v>
      </c>
      <c r="E57" s="95">
        <v>0.64</v>
      </c>
      <c r="F57" s="44">
        <f t="shared" si="0"/>
        <v>0</v>
      </c>
    </row>
    <row r="58" spans="1:9" x14ac:dyDescent="0.15">
      <c r="A58" s="43">
        <v>0</v>
      </c>
      <c r="B58" s="46" t="s">
        <v>37</v>
      </c>
      <c r="C58" s="46">
        <v>4833</v>
      </c>
      <c r="D58" s="37" t="s">
        <v>52</v>
      </c>
      <c r="E58" s="95">
        <v>1.52</v>
      </c>
      <c r="F58" s="44">
        <f t="shared" si="0"/>
        <v>0</v>
      </c>
    </row>
    <row r="59" spans="1:9" x14ac:dyDescent="0.15">
      <c r="A59" s="43">
        <v>0</v>
      </c>
      <c r="B59" s="46" t="s">
        <v>37</v>
      </c>
      <c r="C59" s="46">
        <v>4834</v>
      </c>
      <c r="D59" s="37" t="s">
        <v>53</v>
      </c>
      <c r="E59" s="95">
        <v>1.85</v>
      </c>
      <c r="F59" s="44">
        <f t="shared" si="0"/>
        <v>0</v>
      </c>
    </row>
    <row r="60" spans="1:9" x14ac:dyDescent="0.15">
      <c r="A60" s="43">
        <v>0</v>
      </c>
      <c r="B60" s="46" t="s">
        <v>37</v>
      </c>
      <c r="C60" s="46">
        <v>4835</v>
      </c>
      <c r="D60" s="37" t="s">
        <v>54</v>
      </c>
      <c r="E60" s="95">
        <v>1.67</v>
      </c>
      <c r="F60" s="44">
        <f t="shared" si="0"/>
        <v>0</v>
      </c>
    </row>
    <row r="61" spans="1:9" x14ac:dyDescent="0.15">
      <c r="A61" s="43">
        <v>0</v>
      </c>
      <c r="B61" s="46" t="s">
        <v>37</v>
      </c>
      <c r="C61" s="46">
        <v>4836</v>
      </c>
      <c r="D61" s="37" t="s">
        <v>55</v>
      </c>
      <c r="E61" s="95">
        <v>2.5099999999999998</v>
      </c>
      <c r="F61" s="44">
        <f t="shared" si="0"/>
        <v>0</v>
      </c>
    </row>
    <row r="62" spans="1:9" x14ac:dyDescent="0.15">
      <c r="A62" s="43">
        <v>0</v>
      </c>
      <c r="B62" s="46" t="s">
        <v>37</v>
      </c>
      <c r="C62" s="46">
        <v>4837</v>
      </c>
      <c r="D62" s="37" t="s">
        <v>56</v>
      </c>
      <c r="E62" s="55">
        <v>2.5</v>
      </c>
      <c r="F62" s="44">
        <f t="shared" si="0"/>
        <v>0</v>
      </c>
    </row>
    <row r="63" spans="1:9" x14ac:dyDescent="0.15">
      <c r="A63" s="43">
        <v>0</v>
      </c>
      <c r="B63" s="46" t="s">
        <v>37</v>
      </c>
      <c r="C63" s="46">
        <v>4840</v>
      </c>
      <c r="D63" s="37" t="s">
        <v>57</v>
      </c>
      <c r="E63" s="55">
        <v>1.65</v>
      </c>
      <c r="F63" s="44">
        <f t="shared" si="0"/>
        <v>0</v>
      </c>
    </row>
    <row r="64" spans="1:9" x14ac:dyDescent="0.15">
      <c r="A64" s="43">
        <v>0</v>
      </c>
      <c r="B64" s="46" t="s">
        <v>37</v>
      </c>
      <c r="C64" s="46">
        <v>4841</v>
      </c>
      <c r="D64" s="37" t="s">
        <v>58</v>
      </c>
      <c r="E64" s="52">
        <v>1.5</v>
      </c>
      <c r="F64" s="44">
        <f t="shared" si="0"/>
        <v>0</v>
      </c>
    </row>
    <row r="65" spans="1:8" x14ac:dyDescent="0.15">
      <c r="A65" s="43">
        <v>0</v>
      </c>
      <c r="B65" s="46" t="s">
        <v>37</v>
      </c>
      <c r="C65" s="46">
        <v>4842</v>
      </c>
      <c r="D65" s="37" t="s">
        <v>59</v>
      </c>
      <c r="E65" s="55">
        <v>0.87</v>
      </c>
      <c r="F65" s="44">
        <f t="shared" si="0"/>
        <v>0</v>
      </c>
    </row>
    <row r="66" spans="1:8" x14ac:dyDescent="0.15">
      <c r="A66" s="43">
        <v>0</v>
      </c>
      <c r="B66" s="46" t="s">
        <v>37</v>
      </c>
      <c r="C66" s="46">
        <v>4843</v>
      </c>
      <c r="D66" s="37" t="s">
        <v>60</v>
      </c>
      <c r="E66" s="55">
        <v>1.25</v>
      </c>
      <c r="F66" s="44">
        <f t="shared" si="0"/>
        <v>0</v>
      </c>
    </row>
    <row r="67" spans="1:8" x14ac:dyDescent="0.15">
      <c r="A67" s="43">
        <v>0</v>
      </c>
      <c r="B67" s="46" t="s">
        <v>37</v>
      </c>
      <c r="C67" s="46">
        <v>4844</v>
      </c>
      <c r="D67" s="37" t="s">
        <v>61</v>
      </c>
      <c r="E67" s="52">
        <v>2.36</v>
      </c>
      <c r="F67" s="44">
        <f t="shared" si="0"/>
        <v>0</v>
      </c>
      <c r="G67" s="3"/>
      <c r="H67" s="5"/>
    </row>
    <row r="68" spans="1:8" x14ac:dyDescent="0.15">
      <c r="A68" s="43">
        <v>0</v>
      </c>
      <c r="B68" s="46" t="s">
        <v>37</v>
      </c>
      <c r="C68" s="46">
        <v>4845</v>
      </c>
      <c r="D68" s="37" t="s">
        <v>62</v>
      </c>
      <c r="E68" s="52">
        <v>2.86</v>
      </c>
      <c r="F68" s="44">
        <f t="shared" si="0"/>
        <v>0</v>
      </c>
      <c r="G68" s="3"/>
      <c r="H68" s="5"/>
    </row>
    <row r="69" spans="1:8" x14ac:dyDescent="0.15">
      <c r="A69" s="43">
        <v>0</v>
      </c>
      <c r="B69" s="46" t="s">
        <v>37</v>
      </c>
      <c r="C69" s="46">
        <v>4850</v>
      </c>
      <c r="D69" s="37" t="s">
        <v>63</v>
      </c>
      <c r="E69" s="52">
        <v>2.36</v>
      </c>
      <c r="F69" s="44">
        <f t="shared" si="0"/>
        <v>0</v>
      </c>
      <c r="G69" s="3"/>
      <c r="H69" s="5"/>
    </row>
    <row r="70" spans="1:8" x14ac:dyDescent="0.15">
      <c r="A70" s="43">
        <v>0</v>
      </c>
      <c r="B70" s="46" t="s">
        <v>37</v>
      </c>
      <c r="C70" s="46">
        <v>4851</v>
      </c>
      <c r="D70" s="37" t="s">
        <v>64</v>
      </c>
      <c r="E70" s="55">
        <v>1.33</v>
      </c>
      <c r="F70" s="44">
        <f t="shared" si="0"/>
        <v>0</v>
      </c>
      <c r="G70" s="3"/>
      <c r="H70" s="5"/>
    </row>
    <row r="71" spans="1:8" x14ac:dyDescent="0.15">
      <c r="A71" s="43">
        <v>0</v>
      </c>
      <c r="B71" s="46" t="s">
        <v>37</v>
      </c>
      <c r="C71" s="46">
        <v>4852</v>
      </c>
      <c r="D71" s="37" t="s">
        <v>65</v>
      </c>
      <c r="E71" s="55">
        <v>3</v>
      </c>
      <c r="F71" s="44">
        <f t="shared" si="0"/>
        <v>0</v>
      </c>
      <c r="G71" s="3"/>
      <c r="H71" s="5"/>
    </row>
    <row r="72" spans="1:8" x14ac:dyDescent="0.15">
      <c r="A72" s="43">
        <v>0</v>
      </c>
      <c r="B72" s="46" t="s">
        <v>37</v>
      </c>
      <c r="C72" s="46">
        <v>4860</v>
      </c>
      <c r="D72" s="37" t="s">
        <v>105</v>
      </c>
      <c r="E72" s="95">
        <v>9.1199999999999992</v>
      </c>
      <c r="F72" s="44">
        <f t="shared" si="0"/>
        <v>0</v>
      </c>
      <c r="G72" s="3"/>
      <c r="H72" s="5"/>
    </row>
    <row r="73" spans="1:8" x14ac:dyDescent="0.15">
      <c r="A73" s="43">
        <v>0</v>
      </c>
      <c r="B73" s="46" t="s">
        <v>37</v>
      </c>
      <c r="C73" s="46">
        <v>4861</v>
      </c>
      <c r="D73" s="37" t="s">
        <v>106</v>
      </c>
      <c r="E73" s="95">
        <v>6.48</v>
      </c>
      <c r="F73" s="44">
        <f t="shared" si="0"/>
        <v>0</v>
      </c>
      <c r="G73" s="3"/>
      <c r="H73" s="5"/>
    </row>
    <row r="74" spans="1:8" x14ac:dyDescent="0.15">
      <c r="A74" s="43">
        <v>0</v>
      </c>
      <c r="B74" s="46" t="s">
        <v>37</v>
      </c>
      <c r="C74" s="46">
        <v>4862</v>
      </c>
      <c r="D74" s="37" t="s">
        <v>107</v>
      </c>
      <c r="E74" s="95">
        <v>5.07</v>
      </c>
      <c r="F74" s="44">
        <f t="shared" si="0"/>
        <v>0</v>
      </c>
      <c r="G74" s="3"/>
      <c r="H74" s="5"/>
    </row>
    <row r="75" spans="1:8" x14ac:dyDescent="0.15">
      <c r="A75" s="43">
        <v>0</v>
      </c>
      <c r="B75" s="46" t="s">
        <v>37</v>
      </c>
      <c r="C75" s="46">
        <v>4863</v>
      </c>
      <c r="D75" s="37" t="s">
        <v>137</v>
      </c>
      <c r="E75" s="95">
        <v>6.4</v>
      </c>
      <c r="F75" s="44">
        <f t="shared" si="0"/>
        <v>0</v>
      </c>
      <c r="G75" s="3"/>
      <c r="H75" s="5"/>
    </row>
    <row r="76" spans="1:8" x14ac:dyDescent="0.15">
      <c r="A76" s="43">
        <v>0</v>
      </c>
      <c r="B76" s="46" t="s">
        <v>37</v>
      </c>
      <c r="C76" s="46">
        <v>4864</v>
      </c>
      <c r="D76" s="37" t="s">
        <v>108</v>
      </c>
      <c r="E76" s="98">
        <v>9.9</v>
      </c>
      <c r="F76" s="44">
        <f t="shared" ref="F76:F139" si="1">E76*A76</f>
        <v>0</v>
      </c>
      <c r="G76" s="3"/>
      <c r="H76" s="5"/>
    </row>
    <row r="77" spans="1:8" x14ac:dyDescent="0.15">
      <c r="A77" s="43">
        <v>0</v>
      </c>
      <c r="B77" s="46" t="s">
        <v>13</v>
      </c>
      <c r="C77" s="46">
        <v>4871</v>
      </c>
      <c r="D77" s="37" t="s">
        <v>66</v>
      </c>
      <c r="E77" s="95">
        <v>1122.26</v>
      </c>
      <c r="F77" s="44">
        <f t="shared" si="1"/>
        <v>0</v>
      </c>
      <c r="G77" s="3"/>
      <c r="H77" s="5"/>
    </row>
    <row r="78" spans="1:8" x14ac:dyDescent="0.15">
      <c r="A78" s="43">
        <v>0</v>
      </c>
      <c r="B78" s="46" t="s">
        <v>13</v>
      </c>
      <c r="C78" s="46">
        <v>4872</v>
      </c>
      <c r="D78" s="37" t="s">
        <v>67</v>
      </c>
      <c r="E78" s="55">
        <v>1075</v>
      </c>
      <c r="F78" s="44">
        <f t="shared" si="1"/>
        <v>0</v>
      </c>
      <c r="G78" s="3"/>
      <c r="H78" s="5"/>
    </row>
    <row r="79" spans="1:8" x14ac:dyDescent="0.15">
      <c r="A79" s="43">
        <v>0</v>
      </c>
      <c r="B79" s="46" t="s">
        <v>13</v>
      </c>
      <c r="C79" s="46">
        <v>4873</v>
      </c>
      <c r="D79" s="37" t="s">
        <v>68</v>
      </c>
      <c r="E79" s="95">
        <v>812.42</v>
      </c>
      <c r="F79" s="44">
        <f t="shared" si="1"/>
        <v>0</v>
      </c>
      <c r="G79" s="3"/>
      <c r="H79" s="5"/>
    </row>
    <row r="80" spans="1:8" x14ac:dyDescent="0.15">
      <c r="A80" s="43">
        <v>0</v>
      </c>
      <c r="B80" s="46" t="s">
        <v>13</v>
      </c>
      <c r="C80" s="46">
        <v>4880</v>
      </c>
      <c r="D80" s="37" t="s">
        <v>69</v>
      </c>
      <c r="E80" s="55">
        <v>10000</v>
      </c>
      <c r="F80" s="44">
        <f t="shared" si="1"/>
        <v>0</v>
      </c>
      <c r="G80" s="3"/>
      <c r="H80" s="5"/>
    </row>
    <row r="81" spans="1:8" x14ac:dyDescent="0.15">
      <c r="A81" s="43">
        <v>0</v>
      </c>
      <c r="B81" s="46" t="s">
        <v>13</v>
      </c>
      <c r="C81" s="46">
        <v>4881</v>
      </c>
      <c r="D81" s="37" t="s">
        <v>70</v>
      </c>
      <c r="E81" s="52">
        <v>47076.76</v>
      </c>
      <c r="F81" s="44">
        <f t="shared" si="1"/>
        <v>0</v>
      </c>
      <c r="G81" s="3"/>
      <c r="H81" s="5"/>
    </row>
    <row r="82" spans="1:8" x14ac:dyDescent="0.15">
      <c r="A82" s="43">
        <v>0</v>
      </c>
      <c r="B82" s="46" t="s">
        <v>13</v>
      </c>
      <c r="C82" s="46">
        <v>4882</v>
      </c>
      <c r="D82" s="37" t="s">
        <v>71</v>
      </c>
      <c r="E82" s="55">
        <v>1980</v>
      </c>
      <c r="F82" s="44">
        <f t="shared" si="1"/>
        <v>0</v>
      </c>
      <c r="G82" s="13"/>
      <c r="H82" s="5"/>
    </row>
    <row r="83" spans="1:8" x14ac:dyDescent="0.15">
      <c r="A83" s="43">
        <v>0</v>
      </c>
      <c r="B83" s="46" t="s">
        <v>13</v>
      </c>
      <c r="C83" s="46">
        <v>4883</v>
      </c>
      <c r="D83" s="37" t="s">
        <v>72</v>
      </c>
      <c r="E83" s="55">
        <v>150</v>
      </c>
      <c r="F83" s="44">
        <f t="shared" si="1"/>
        <v>0</v>
      </c>
      <c r="G83" s="3"/>
      <c r="H83" s="5"/>
    </row>
    <row r="84" spans="1:8" x14ac:dyDescent="0.15">
      <c r="A84" s="43">
        <v>0</v>
      </c>
      <c r="B84" s="46" t="s">
        <v>13</v>
      </c>
      <c r="C84" s="46">
        <v>4884</v>
      </c>
      <c r="D84" s="37" t="s">
        <v>73</v>
      </c>
      <c r="E84" s="95">
        <v>900</v>
      </c>
      <c r="F84" s="44">
        <f t="shared" si="1"/>
        <v>0</v>
      </c>
      <c r="G84" s="3"/>
      <c r="H84" s="5"/>
    </row>
    <row r="85" spans="1:8" x14ac:dyDescent="0.15">
      <c r="A85" s="43">
        <v>0</v>
      </c>
      <c r="B85" s="46" t="s">
        <v>37</v>
      </c>
      <c r="C85" s="46">
        <v>4885</v>
      </c>
      <c r="D85" s="37" t="s">
        <v>74</v>
      </c>
      <c r="E85" s="52">
        <v>5.24</v>
      </c>
      <c r="F85" s="44">
        <f t="shared" si="1"/>
        <v>0</v>
      </c>
      <c r="G85" s="3"/>
      <c r="H85" s="5"/>
    </row>
    <row r="86" spans="1:8" x14ac:dyDescent="0.15">
      <c r="A86" s="43">
        <v>0</v>
      </c>
      <c r="B86" s="46" t="s">
        <v>37</v>
      </c>
      <c r="C86" s="46">
        <v>4886</v>
      </c>
      <c r="D86" s="37" t="s">
        <v>75</v>
      </c>
      <c r="E86" s="52">
        <v>8.36</v>
      </c>
      <c r="F86" s="44">
        <f t="shared" si="1"/>
        <v>0</v>
      </c>
      <c r="G86" s="3"/>
      <c r="H86" s="5"/>
    </row>
    <row r="87" spans="1:8" x14ac:dyDescent="0.15">
      <c r="A87" s="43">
        <v>0</v>
      </c>
      <c r="B87" s="46" t="s">
        <v>13</v>
      </c>
      <c r="C87" s="46">
        <v>4887</v>
      </c>
      <c r="D87" s="37" t="s">
        <v>124</v>
      </c>
      <c r="E87" s="55">
        <v>937.5</v>
      </c>
      <c r="F87" s="44">
        <f t="shared" si="1"/>
        <v>0</v>
      </c>
      <c r="G87" s="3"/>
      <c r="H87" s="5"/>
    </row>
    <row r="88" spans="1:8" x14ac:dyDescent="0.15">
      <c r="A88" s="43">
        <v>0</v>
      </c>
      <c r="B88" s="37" t="s">
        <v>37</v>
      </c>
      <c r="C88" s="45">
        <v>4894</v>
      </c>
      <c r="D88" s="37" t="s">
        <v>111</v>
      </c>
      <c r="E88" s="52">
        <v>22.6</v>
      </c>
      <c r="F88" s="44">
        <f t="shared" si="1"/>
        <v>0</v>
      </c>
      <c r="G88" s="3"/>
      <c r="H88" s="5"/>
    </row>
    <row r="89" spans="1:8" x14ac:dyDescent="0.15">
      <c r="A89" s="43">
        <v>0</v>
      </c>
      <c r="B89" s="46" t="s">
        <v>37</v>
      </c>
      <c r="C89" s="46">
        <v>4895</v>
      </c>
      <c r="D89" s="37" t="s">
        <v>76</v>
      </c>
      <c r="E89" s="52">
        <v>14.55</v>
      </c>
      <c r="F89" s="44">
        <f t="shared" si="1"/>
        <v>0</v>
      </c>
      <c r="G89" s="3"/>
      <c r="H89" s="5"/>
    </row>
    <row r="90" spans="1:8" x14ac:dyDescent="0.15">
      <c r="A90" s="43">
        <v>0</v>
      </c>
      <c r="B90" s="46" t="s">
        <v>13</v>
      </c>
      <c r="C90" s="46">
        <v>4900</v>
      </c>
      <c r="D90" s="37" t="s">
        <v>77</v>
      </c>
      <c r="E90" s="55">
        <v>400</v>
      </c>
      <c r="F90" s="44">
        <f t="shared" si="1"/>
        <v>0</v>
      </c>
      <c r="G90" s="3"/>
      <c r="H90" s="5"/>
    </row>
    <row r="91" spans="1:8" x14ac:dyDescent="0.15">
      <c r="A91" s="43">
        <v>0</v>
      </c>
      <c r="B91" s="46" t="s">
        <v>13</v>
      </c>
      <c r="C91" s="46">
        <v>4905</v>
      </c>
      <c r="D91" s="37" t="s">
        <v>78</v>
      </c>
      <c r="E91" s="55">
        <v>3740</v>
      </c>
      <c r="F91" s="44">
        <f t="shared" si="1"/>
        <v>0</v>
      </c>
      <c r="G91" s="3"/>
      <c r="H91" s="5"/>
    </row>
    <row r="92" spans="1:8" x14ac:dyDescent="0.15">
      <c r="A92" s="43">
        <v>0</v>
      </c>
      <c r="B92" s="46" t="s">
        <v>13</v>
      </c>
      <c r="C92" s="46">
        <v>4910</v>
      </c>
      <c r="D92" s="37" t="s">
        <v>79</v>
      </c>
      <c r="E92" s="55">
        <v>275</v>
      </c>
      <c r="F92" s="44">
        <f t="shared" si="1"/>
        <v>0</v>
      </c>
      <c r="G92" s="3"/>
      <c r="H92" s="5"/>
    </row>
    <row r="93" spans="1:8" x14ac:dyDescent="0.15">
      <c r="A93" s="43">
        <v>0</v>
      </c>
      <c r="B93" s="46" t="s">
        <v>13</v>
      </c>
      <c r="C93" s="46">
        <v>4911</v>
      </c>
      <c r="D93" s="37" t="s">
        <v>80</v>
      </c>
      <c r="E93" s="55">
        <v>300</v>
      </c>
      <c r="F93" s="44">
        <f t="shared" si="1"/>
        <v>0</v>
      </c>
      <c r="G93" s="3"/>
      <c r="H93" s="5"/>
    </row>
    <row r="94" spans="1:8" x14ac:dyDescent="0.15">
      <c r="A94" s="43">
        <v>0</v>
      </c>
      <c r="B94" s="46" t="s">
        <v>13</v>
      </c>
      <c r="C94" s="46">
        <v>4912</v>
      </c>
      <c r="D94" s="37" t="s">
        <v>81</v>
      </c>
      <c r="E94" s="55">
        <v>850</v>
      </c>
      <c r="F94" s="44">
        <f t="shared" si="1"/>
        <v>0</v>
      </c>
      <c r="G94" s="3"/>
      <c r="H94" s="5"/>
    </row>
    <row r="95" spans="1:8" x14ac:dyDescent="0.15">
      <c r="A95" s="43">
        <v>0</v>
      </c>
      <c r="B95" s="46" t="s">
        <v>13</v>
      </c>
      <c r="C95" s="46">
        <v>4913</v>
      </c>
      <c r="D95" s="37" t="s">
        <v>82</v>
      </c>
      <c r="E95" s="55">
        <v>700</v>
      </c>
      <c r="F95" s="44">
        <f t="shared" si="1"/>
        <v>0</v>
      </c>
      <c r="G95" s="3"/>
      <c r="H95" s="5"/>
    </row>
    <row r="96" spans="1:8" x14ac:dyDescent="0.15">
      <c r="A96" s="43">
        <v>0</v>
      </c>
      <c r="B96" s="46" t="s">
        <v>13</v>
      </c>
      <c r="C96" s="46">
        <v>4914</v>
      </c>
      <c r="D96" s="37" t="s">
        <v>83</v>
      </c>
      <c r="E96" s="55">
        <v>800</v>
      </c>
      <c r="F96" s="44">
        <f t="shared" si="1"/>
        <v>0</v>
      </c>
      <c r="G96" s="3"/>
      <c r="H96" s="5"/>
    </row>
    <row r="97" spans="1:9" x14ac:dyDescent="0.15">
      <c r="A97" s="43">
        <v>0</v>
      </c>
      <c r="B97" s="46" t="s">
        <v>13</v>
      </c>
      <c r="C97" s="46">
        <v>4915</v>
      </c>
      <c r="D97" s="37" t="s">
        <v>84</v>
      </c>
      <c r="E97" s="55">
        <v>0</v>
      </c>
      <c r="F97" s="44">
        <f t="shared" si="1"/>
        <v>0</v>
      </c>
      <c r="G97" s="3"/>
      <c r="H97" s="5"/>
    </row>
    <row r="98" spans="1:9" x14ac:dyDescent="0.15">
      <c r="A98" s="43">
        <v>0</v>
      </c>
      <c r="B98" s="46" t="s">
        <v>13</v>
      </c>
      <c r="C98" s="46">
        <v>4916</v>
      </c>
      <c r="D98" s="37" t="s">
        <v>112</v>
      </c>
      <c r="E98" s="55">
        <v>850</v>
      </c>
      <c r="F98" s="44">
        <f t="shared" si="1"/>
        <v>0</v>
      </c>
      <c r="G98" s="3"/>
      <c r="H98" s="5"/>
    </row>
    <row r="99" spans="1:9" x14ac:dyDescent="0.15">
      <c r="A99" s="43">
        <v>0</v>
      </c>
      <c r="B99" s="46" t="s">
        <v>13</v>
      </c>
      <c r="C99" s="46">
        <v>4920</v>
      </c>
      <c r="D99" s="37" t="s">
        <v>85</v>
      </c>
      <c r="E99" s="55">
        <v>5000</v>
      </c>
      <c r="F99" s="44">
        <f t="shared" si="1"/>
        <v>0</v>
      </c>
      <c r="G99" s="17"/>
      <c r="H99" s="5"/>
    </row>
    <row r="100" spans="1:9" x14ac:dyDescent="0.15">
      <c r="A100" s="43">
        <v>0</v>
      </c>
      <c r="B100" s="46" t="s">
        <v>13</v>
      </c>
      <c r="C100" s="46">
        <v>4925</v>
      </c>
      <c r="D100" s="37" t="s">
        <v>86</v>
      </c>
      <c r="E100" s="55">
        <v>2600</v>
      </c>
      <c r="F100" s="44">
        <f t="shared" si="1"/>
        <v>0</v>
      </c>
      <c r="G100" s="15"/>
      <c r="H100" s="5"/>
    </row>
    <row r="101" spans="1:9" x14ac:dyDescent="0.15">
      <c r="A101" s="43">
        <v>0</v>
      </c>
      <c r="B101" s="46" t="s">
        <v>13</v>
      </c>
      <c r="C101" s="46">
        <v>4926</v>
      </c>
      <c r="D101" s="37" t="s">
        <v>87</v>
      </c>
      <c r="E101" s="55">
        <v>2400</v>
      </c>
      <c r="F101" s="44">
        <f t="shared" si="1"/>
        <v>0</v>
      </c>
      <c r="G101" s="17"/>
      <c r="H101" s="5"/>
    </row>
    <row r="102" spans="1:9" x14ac:dyDescent="0.15">
      <c r="A102" s="43">
        <v>0</v>
      </c>
      <c r="B102" s="46" t="s">
        <v>13</v>
      </c>
      <c r="C102" s="46">
        <v>4927</v>
      </c>
      <c r="D102" s="37" t="s">
        <v>88</v>
      </c>
      <c r="E102" s="55">
        <v>3000</v>
      </c>
      <c r="F102" s="44">
        <f t="shared" si="1"/>
        <v>0</v>
      </c>
      <c r="G102" s="15"/>
      <c r="H102" s="5"/>
    </row>
    <row r="103" spans="1:9" x14ac:dyDescent="0.15">
      <c r="A103" s="43">
        <v>0</v>
      </c>
      <c r="B103" s="46" t="s">
        <v>13</v>
      </c>
      <c r="C103" s="46">
        <v>4928</v>
      </c>
      <c r="D103" s="37" t="s">
        <v>89</v>
      </c>
      <c r="E103" s="55">
        <v>310</v>
      </c>
      <c r="F103" s="44">
        <f t="shared" si="1"/>
        <v>0</v>
      </c>
      <c r="G103" s="15"/>
      <c r="H103" s="5"/>
    </row>
    <row r="104" spans="1:9" x14ac:dyDescent="0.15">
      <c r="A104" s="43">
        <v>0</v>
      </c>
      <c r="B104" s="46" t="s">
        <v>13</v>
      </c>
      <c r="C104" s="46">
        <v>4930</v>
      </c>
      <c r="D104" s="37" t="s">
        <v>90</v>
      </c>
      <c r="E104" s="55">
        <v>2620</v>
      </c>
      <c r="F104" s="44">
        <f t="shared" si="1"/>
        <v>0</v>
      </c>
      <c r="G104" s="15"/>
      <c r="H104" s="5"/>
    </row>
    <row r="105" spans="1:9" x14ac:dyDescent="0.15">
      <c r="A105" s="43">
        <v>0</v>
      </c>
      <c r="B105" s="46" t="s">
        <v>13</v>
      </c>
      <c r="C105" s="46">
        <v>4931</v>
      </c>
      <c r="D105" s="37" t="s">
        <v>118</v>
      </c>
      <c r="E105" s="52">
        <v>12500</v>
      </c>
      <c r="F105" s="44">
        <f t="shared" si="1"/>
        <v>0</v>
      </c>
      <c r="G105" s="3"/>
      <c r="H105" s="5"/>
    </row>
    <row r="106" spans="1:9" x14ac:dyDescent="0.15">
      <c r="A106" s="43">
        <v>0</v>
      </c>
      <c r="B106" s="46" t="s">
        <v>13</v>
      </c>
      <c r="C106" s="46">
        <v>4932</v>
      </c>
      <c r="D106" s="37" t="s">
        <v>91</v>
      </c>
      <c r="E106" s="52">
        <v>4510.8599999999997</v>
      </c>
      <c r="F106" s="44">
        <f t="shared" si="1"/>
        <v>0</v>
      </c>
      <c r="G106" s="17"/>
      <c r="H106" s="17"/>
      <c r="I106" s="14"/>
    </row>
    <row r="107" spans="1:9" x14ac:dyDescent="0.15">
      <c r="A107" s="43">
        <v>0</v>
      </c>
      <c r="B107" s="46" t="s">
        <v>13</v>
      </c>
      <c r="C107" s="46">
        <v>4933</v>
      </c>
      <c r="D107" s="37" t="s">
        <v>102</v>
      </c>
      <c r="E107" s="52">
        <v>9127.5</v>
      </c>
      <c r="F107" s="44">
        <f t="shared" si="1"/>
        <v>0</v>
      </c>
      <c r="G107" s="17"/>
      <c r="H107" s="17"/>
      <c r="I107" s="14"/>
    </row>
    <row r="108" spans="1:9" x14ac:dyDescent="0.15">
      <c r="A108" s="43">
        <v>0</v>
      </c>
      <c r="B108" s="46" t="s">
        <v>13</v>
      </c>
      <c r="C108" s="46">
        <v>4934</v>
      </c>
      <c r="D108" s="37" t="s">
        <v>103</v>
      </c>
      <c r="E108" s="52">
        <v>26443.34</v>
      </c>
      <c r="F108" s="44">
        <f t="shared" si="1"/>
        <v>0</v>
      </c>
      <c r="G108" s="17"/>
      <c r="H108" s="22"/>
      <c r="I108" s="14"/>
    </row>
    <row r="109" spans="1:9" x14ac:dyDescent="0.15">
      <c r="A109" s="43">
        <v>0</v>
      </c>
      <c r="B109" s="46" t="s">
        <v>92</v>
      </c>
      <c r="C109" s="46">
        <v>4935</v>
      </c>
      <c r="D109" s="37" t="s">
        <v>166</v>
      </c>
      <c r="E109" s="52">
        <v>29094</v>
      </c>
      <c r="F109" s="44">
        <f t="shared" si="1"/>
        <v>0</v>
      </c>
      <c r="G109" s="17"/>
      <c r="H109" s="17"/>
      <c r="I109" s="14"/>
    </row>
    <row r="110" spans="1:9" x14ac:dyDescent="0.15">
      <c r="A110" s="43">
        <v>0</v>
      </c>
      <c r="B110" s="46" t="s">
        <v>13</v>
      </c>
      <c r="C110" s="46">
        <v>4939</v>
      </c>
      <c r="D110" s="37" t="s">
        <v>113</v>
      </c>
      <c r="E110" s="55">
        <v>500</v>
      </c>
      <c r="F110" s="44">
        <f t="shared" si="1"/>
        <v>0</v>
      </c>
      <c r="G110" s="17"/>
      <c r="H110" s="17"/>
      <c r="I110" s="14"/>
    </row>
    <row r="111" spans="1:9" x14ac:dyDescent="0.15">
      <c r="A111" s="43">
        <v>0</v>
      </c>
      <c r="B111" s="46" t="s">
        <v>92</v>
      </c>
      <c r="C111" s="46">
        <v>4940</v>
      </c>
      <c r="D111" s="37" t="s">
        <v>93</v>
      </c>
      <c r="E111" s="95">
        <v>4952.12</v>
      </c>
      <c r="F111" s="44">
        <f t="shared" si="1"/>
        <v>0</v>
      </c>
      <c r="G111" s="17"/>
      <c r="H111" s="17"/>
      <c r="I111" s="14"/>
    </row>
    <row r="112" spans="1:9" x14ac:dyDescent="0.15">
      <c r="A112" s="43">
        <v>0</v>
      </c>
      <c r="B112" s="46" t="s">
        <v>13</v>
      </c>
      <c r="C112" s="46">
        <v>4941</v>
      </c>
      <c r="D112" s="37" t="s">
        <v>94</v>
      </c>
      <c r="E112" s="98">
        <v>1068</v>
      </c>
      <c r="F112" s="44">
        <f t="shared" si="1"/>
        <v>0</v>
      </c>
      <c r="G112" s="17"/>
      <c r="H112" s="17"/>
      <c r="I112" s="14"/>
    </row>
    <row r="113" spans="1:9" x14ac:dyDescent="0.15">
      <c r="A113" s="43">
        <v>0</v>
      </c>
      <c r="B113" s="46" t="s">
        <v>13</v>
      </c>
      <c r="C113" s="46">
        <v>4942</v>
      </c>
      <c r="D113" s="37" t="s">
        <v>109</v>
      </c>
      <c r="E113" s="98">
        <v>4170</v>
      </c>
      <c r="F113" s="44">
        <f t="shared" si="1"/>
        <v>0</v>
      </c>
      <c r="G113" s="17"/>
      <c r="H113" s="17"/>
      <c r="I113" s="14"/>
    </row>
    <row r="114" spans="1:9" x14ac:dyDescent="0.15">
      <c r="A114" s="43">
        <v>0</v>
      </c>
      <c r="B114" s="46" t="s">
        <v>13</v>
      </c>
      <c r="C114" s="46">
        <v>4943</v>
      </c>
      <c r="D114" s="37" t="s">
        <v>114</v>
      </c>
      <c r="E114" s="55">
        <v>1000</v>
      </c>
      <c r="F114" s="44">
        <f t="shared" si="1"/>
        <v>0</v>
      </c>
      <c r="G114" s="17"/>
      <c r="H114" s="17"/>
      <c r="I114" s="14"/>
    </row>
    <row r="115" spans="1:9" x14ac:dyDescent="0.15">
      <c r="A115" s="43">
        <v>0</v>
      </c>
      <c r="B115" s="46" t="s">
        <v>13</v>
      </c>
      <c r="C115" s="46" t="s">
        <v>251</v>
      </c>
      <c r="D115" s="37" t="s">
        <v>95</v>
      </c>
      <c r="E115" s="52">
        <v>4300</v>
      </c>
      <c r="F115" s="44">
        <f t="shared" si="1"/>
        <v>0</v>
      </c>
      <c r="G115" s="17"/>
      <c r="H115" s="17"/>
      <c r="I115" s="14"/>
    </row>
    <row r="116" spans="1:9" x14ac:dyDescent="0.15">
      <c r="A116" s="43">
        <v>0</v>
      </c>
      <c r="B116" s="46" t="s">
        <v>96</v>
      </c>
      <c r="C116" s="46">
        <v>4960</v>
      </c>
      <c r="D116" s="37" t="s">
        <v>97</v>
      </c>
      <c r="E116" s="55">
        <v>518.37</v>
      </c>
      <c r="F116" s="44">
        <f t="shared" si="1"/>
        <v>0</v>
      </c>
      <c r="G116" s="17"/>
      <c r="H116" s="17"/>
      <c r="I116" s="14"/>
    </row>
    <row r="117" spans="1:9" x14ac:dyDescent="0.15">
      <c r="A117" s="43">
        <v>0</v>
      </c>
      <c r="B117" s="46" t="s">
        <v>13</v>
      </c>
      <c r="C117" s="46">
        <v>6472</v>
      </c>
      <c r="D117" s="37" t="s">
        <v>98</v>
      </c>
      <c r="E117" s="52">
        <v>420.64</v>
      </c>
      <c r="F117" s="44">
        <f t="shared" si="1"/>
        <v>0</v>
      </c>
    </row>
    <row r="118" spans="1:9" x14ac:dyDescent="0.15">
      <c r="A118" s="37">
        <v>0</v>
      </c>
      <c r="B118" s="37" t="s">
        <v>13</v>
      </c>
      <c r="C118" s="45" t="s">
        <v>176</v>
      </c>
      <c r="D118" s="37" t="s">
        <v>99</v>
      </c>
      <c r="E118" s="56">
        <v>528.79</v>
      </c>
      <c r="F118" s="44">
        <f t="shared" si="1"/>
        <v>0</v>
      </c>
      <c r="G118" s="17"/>
      <c r="H118" s="17"/>
      <c r="I118" s="14"/>
    </row>
    <row r="119" spans="1:9" x14ac:dyDescent="0.15">
      <c r="A119" s="43">
        <v>0</v>
      </c>
      <c r="B119" s="46" t="s">
        <v>13</v>
      </c>
      <c r="C119" s="46">
        <v>4953</v>
      </c>
      <c r="D119" s="37" t="s">
        <v>117</v>
      </c>
      <c r="E119" s="57">
        <v>255.75</v>
      </c>
      <c r="F119" s="44">
        <f t="shared" si="1"/>
        <v>0</v>
      </c>
      <c r="G119" s="5"/>
      <c r="H119" s="5"/>
    </row>
    <row r="120" spans="1:9" x14ac:dyDescent="0.15">
      <c r="A120" s="43">
        <v>0</v>
      </c>
      <c r="B120" s="46" t="s">
        <v>13</v>
      </c>
      <c r="C120" s="45" t="s">
        <v>177</v>
      </c>
      <c r="D120" s="37" t="s">
        <v>121</v>
      </c>
      <c r="E120" s="95">
        <v>568.62</v>
      </c>
      <c r="F120" s="44">
        <f t="shared" si="1"/>
        <v>0</v>
      </c>
      <c r="G120" s="3"/>
      <c r="H120" s="3"/>
    </row>
    <row r="121" spans="1:9" x14ac:dyDescent="0.15">
      <c r="A121" s="37">
        <v>0</v>
      </c>
      <c r="B121" s="37" t="s">
        <v>13</v>
      </c>
      <c r="C121" s="45" t="s">
        <v>178</v>
      </c>
      <c r="D121" s="37" t="s">
        <v>123</v>
      </c>
      <c r="E121" s="95">
        <v>748.58</v>
      </c>
      <c r="F121" s="44">
        <f t="shared" si="1"/>
        <v>0</v>
      </c>
      <c r="G121" s="3"/>
      <c r="H121" s="3"/>
    </row>
    <row r="122" spans="1:9" x14ac:dyDescent="0.15">
      <c r="A122" s="37">
        <v>0</v>
      </c>
      <c r="B122" s="37" t="s">
        <v>13</v>
      </c>
      <c r="C122" s="45" t="s">
        <v>216</v>
      </c>
      <c r="D122" s="37" t="s">
        <v>122</v>
      </c>
      <c r="E122" s="95">
        <v>524.45000000000005</v>
      </c>
      <c r="F122" s="44">
        <f t="shared" si="1"/>
        <v>0</v>
      </c>
      <c r="G122" s="15"/>
      <c r="H122" s="5"/>
    </row>
    <row r="123" spans="1:9" x14ac:dyDescent="0.15">
      <c r="A123" s="43">
        <v>0</v>
      </c>
      <c r="B123" s="46" t="s">
        <v>13</v>
      </c>
      <c r="C123" s="46" t="s">
        <v>0</v>
      </c>
      <c r="D123" s="37" t="s">
        <v>1</v>
      </c>
      <c r="E123" s="57">
        <v>1207.69</v>
      </c>
      <c r="F123" s="44">
        <f t="shared" si="1"/>
        <v>0</v>
      </c>
      <c r="G123" s="5"/>
      <c r="H123" s="5"/>
    </row>
    <row r="124" spans="1:9" x14ac:dyDescent="0.15">
      <c r="A124" s="37">
        <v>0</v>
      </c>
      <c r="B124" s="37" t="s">
        <v>13</v>
      </c>
      <c r="C124" s="37" t="s">
        <v>179</v>
      </c>
      <c r="D124" s="37" t="s">
        <v>115</v>
      </c>
      <c r="E124" s="55">
        <v>250</v>
      </c>
      <c r="F124" s="44">
        <f t="shared" si="1"/>
        <v>0</v>
      </c>
      <c r="G124" s="5"/>
      <c r="H124" s="5"/>
    </row>
    <row r="125" spans="1:9" x14ac:dyDescent="0.15">
      <c r="A125" s="37">
        <v>0</v>
      </c>
      <c r="B125" s="37" t="s">
        <v>13</v>
      </c>
      <c r="C125" s="37" t="s">
        <v>180</v>
      </c>
      <c r="D125" s="37" t="s">
        <v>116</v>
      </c>
      <c r="E125" s="95">
        <v>1806.33</v>
      </c>
      <c r="F125" s="44">
        <f t="shared" si="1"/>
        <v>0</v>
      </c>
      <c r="G125" s="5"/>
      <c r="H125" s="5"/>
      <c r="I125" s="14"/>
    </row>
    <row r="126" spans="1:9" x14ac:dyDescent="0.15">
      <c r="A126" s="43">
        <v>0</v>
      </c>
      <c r="B126" s="46" t="s">
        <v>13</v>
      </c>
      <c r="C126" s="46" t="s">
        <v>173</v>
      </c>
      <c r="D126" s="37" t="s">
        <v>221</v>
      </c>
      <c r="E126" s="95">
        <v>1852.9</v>
      </c>
      <c r="F126" s="44">
        <f t="shared" si="1"/>
        <v>0</v>
      </c>
      <c r="G126" s="17"/>
      <c r="H126" s="5"/>
      <c r="I126" s="21"/>
    </row>
    <row r="127" spans="1:9" x14ac:dyDescent="0.15">
      <c r="A127" s="43">
        <v>0</v>
      </c>
      <c r="B127" s="46" t="s">
        <v>13</v>
      </c>
      <c r="C127" s="46" t="s">
        <v>174</v>
      </c>
      <c r="D127" s="37" t="s">
        <v>222</v>
      </c>
      <c r="E127" s="95">
        <v>2536.66</v>
      </c>
      <c r="F127" s="44">
        <f t="shared" si="1"/>
        <v>0</v>
      </c>
      <c r="G127" s="17"/>
      <c r="H127" s="5"/>
      <c r="I127" s="21"/>
    </row>
    <row r="128" spans="1:9" x14ac:dyDescent="0.15">
      <c r="A128" s="43">
        <v>0</v>
      </c>
      <c r="B128" s="46" t="s">
        <v>37</v>
      </c>
      <c r="C128" s="46" t="s">
        <v>175</v>
      </c>
      <c r="D128" s="37" t="s">
        <v>167</v>
      </c>
      <c r="E128" s="95">
        <v>13.65</v>
      </c>
      <c r="F128" s="44">
        <f t="shared" si="1"/>
        <v>0</v>
      </c>
      <c r="G128" s="17"/>
      <c r="H128" s="5"/>
      <c r="I128" s="21"/>
    </row>
    <row r="129" spans="1:9" x14ac:dyDescent="0.15">
      <c r="A129" s="37">
        <v>0</v>
      </c>
      <c r="B129" s="37" t="s">
        <v>13</v>
      </c>
      <c r="C129" s="46" t="s">
        <v>240</v>
      </c>
      <c r="D129" s="37" t="s">
        <v>241</v>
      </c>
      <c r="E129" s="95">
        <v>1502.38</v>
      </c>
      <c r="F129" s="44">
        <f t="shared" si="1"/>
        <v>0</v>
      </c>
      <c r="G129" s="20"/>
      <c r="H129" s="5"/>
      <c r="I129" s="21"/>
    </row>
    <row r="130" spans="1:9" x14ac:dyDescent="0.15">
      <c r="A130" s="37">
        <v>0</v>
      </c>
      <c r="B130" s="37" t="s">
        <v>37</v>
      </c>
      <c r="C130" s="37" t="s">
        <v>217</v>
      </c>
      <c r="D130" s="37" t="s">
        <v>128</v>
      </c>
      <c r="E130" s="95">
        <v>22.5</v>
      </c>
      <c r="F130" s="44">
        <f t="shared" si="1"/>
        <v>0</v>
      </c>
      <c r="G130" s="20"/>
      <c r="H130" s="5"/>
      <c r="I130" s="21"/>
    </row>
    <row r="131" spans="1:9" x14ac:dyDescent="0.15">
      <c r="A131" s="37">
        <v>0</v>
      </c>
      <c r="B131" s="37" t="s">
        <v>37</v>
      </c>
      <c r="C131" s="37" t="s">
        <v>218</v>
      </c>
      <c r="D131" s="37" t="s">
        <v>129</v>
      </c>
      <c r="E131" s="95">
        <v>22.5</v>
      </c>
      <c r="F131" s="44">
        <f t="shared" si="1"/>
        <v>0</v>
      </c>
    </row>
    <row r="132" spans="1:9" x14ac:dyDescent="0.15">
      <c r="A132" s="43">
        <v>0</v>
      </c>
      <c r="B132" s="46" t="s">
        <v>92</v>
      </c>
      <c r="C132" s="46" t="s">
        <v>133</v>
      </c>
      <c r="D132" s="46" t="s">
        <v>134</v>
      </c>
      <c r="E132" s="55">
        <v>53375</v>
      </c>
      <c r="F132" s="44">
        <f t="shared" si="1"/>
        <v>0</v>
      </c>
      <c r="G132" s="20"/>
      <c r="H132" s="5"/>
      <c r="I132" s="14"/>
    </row>
    <row r="133" spans="1:9" x14ac:dyDescent="0.15">
      <c r="A133" s="37">
        <v>0</v>
      </c>
      <c r="B133" s="37" t="s">
        <v>13</v>
      </c>
      <c r="C133" s="37" t="s">
        <v>126</v>
      </c>
      <c r="D133" s="37" t="s">
        <v>130</v>
      </c>
      <c r="E133" s="98">
        <v>500</v>
      </c>
      <c r="F133" s="44">
        <f t="shared" si="1"/>
        <v>0</v>
      </c>
      <c r="G133" s="20"/>
      <c r="H133" s="5"/>
      <c r="I133" s="14"/>
    </row>
    <row r="134" spans="1:9" x14ac:dyDescent="0.15">
      <c r="A134" s="37">
        <v>0</v>
      </c>
      <c r="B134" s="37" t="s">
        <v>13</v>
      </c>
      <c r="C134" s="37" t="s">
        <v>127</v>
      </c>
      <c r="D134" s="37" t="s">
        <v>131</v>
      </c>
      <c r="E134" s="95">
        <v>1200</v>
      </c>
      <c r="F134" s="44">
        <f t="shared" si="1"/>
        <v>0</v>
      </c>
    </row>
    <row r="135" spans="1:9" x14ac:dyDescent="0.15">
      <c r="A135" s="37">
        <v>0</v>
      </c>
      <c r="B135" s="37" t="s">
        <v>13</v>
      </c>
      <c r="C135" s="37" t="s">
        <v>181</v>
      </c>
      <c r="D135" s="37" t="s">
        <v>132</v>
      </c>
      <c r="E135" s="55">
        <v>200</v>
      </c>
      <c r="F135" s="44">
        <f t="shared" si="1"/>
        <v>0</v>
      </c>
    </row>
    <row r="136" spans="1:9" x14ac:dyDescent="0.15">
      <c r="A136" s="37">
        <v>0</v>
      </c>
      <c r="B136" s="37" t="s">
        <v>13</v>
      </c>
      <c r="C136" s="37" t="s">
        <v>135</v>
      </c>
      <c r="D136" s="37" t="s">
        <v>136</v>
      </c>
      <c r="E136" s="55">
        <v>750</v>
      </c>
      <c r="F136" s="44">
        <f t="shared" si="1"/>
        <v>0</v>
      </c>
    </row>
    <row r="137" spans="1:9" x14ac:dyDescent="0.15">
      <c r="A137" s="37">
        <v>0</v>
      </c>
      <c r="B137" s="37" t="s">
        <v>13</v>
      </c>
      <c r="C137" s="45" t="s">
        <v>138</v>
      </c>
      <c r="D137" s="37" t="s">
        <v>223</v>
      </c>
      <c r="E137" s="55">
        <v>750</v>
      </c>
      <c r="F137" s="44">
        <f t="shared" si="1"/>
        <v>0</v>
      </c>
    </row>
    <row r="138" spans="1:9" x14ac:dyDescent="0.15">
      <c r="A138" s="37">
        <v>0</v>
      </c>
      <c r="B138" s="37" t="s">
        <v>13</v>
      </c>
      <c r="C138" s="37" t="s">
        <v>139</v>
      </c>
      <c r="D138" s="37" t="s">
        <v>140</v>
      </c>
      <c r="E138" s="55">
        <v>75</v>
      </c>
      <c r="F138" s="44">
        <f t="shared" si="1"/>
        <v>0</v>
      </c>
    </row>
    <row r="139" spans="1:9" x14ac:dyDescent="0.15">
      <c r="A139" s="37">
        <v>0</v>
      </c>
      <c r="B139" s="37" t="s">
        <v>13</v>
      </c>
      <c r="C139" s="37" t="s">
        <v>141</v>
      </c>
      <c r="D139" s="37" t="s">
        <v>142</v>
      </c>
      <c r="E139" s="55">
        <v>650</v>
      </c>
      <c r="F139" s="44">
        <f t="shared" si="1"/>
        <v>0</v>
      </c>
    </row>
    <row r="140" spans="1:9" x14ac:dyDescent="0.15">
      <c r="A140" s="43">
        <v>0</v>
      </c>
      <c r="B140" s="46" t="s">
        <v>13</v>
      </c>
      <c r="C140" s="46" t="s">
        <v>168</v>
      </c>
      <c r="D140" s="37" t="s">
        <v>120</v>
      </c>
      <c r="E140" s="98">
        <v>880</v>
      </c>
      <c r="F140" s="44">
        <f t="shared" ref="F140:F174" si="2">E140*A140</f>
        <v>0</v>
      </c>
    </row>
    <row r="141" spans="1:9" x14ac:dyDescent="0.15">
      <c r="A141" s="43">
        <v>0</v>
      </c>
      <c r="B141" s="46" t="s">
        <v>37</v>
      </c>
      <c r="C141" s="46" t="s">
        <v>146</v>
      </c>
      <c r="D141" s="46" t="s">
        <v>147</v>
      </c>
      <c r="E141" s="95">
        <v>28.88</v>
      </c>
      <c r="F141" s="44">
        <f t="shared" si="2"/>
        <v>0</v>
      </c>
    </row>
    <row r="142" spans="1:9" x14ac:dyDescent="0.15">
      <c r="A142" s="43">
        <v>0</v>
      </c>
      <c r="B142" s="46" t="s">
        <v>13</v>
      </c>
      <c r="C142" s="46" t="s">
        <v>150</v>
      </c>
      <c r="D142" s="46" t="s">
        <v>224</v>
      </c>
      <c r="E142" s="95">
        <v>550</v>
      </c>
      <c r="F142" s="44">
        <f t="shared" si="2"/>
        <v>0</v>
      </c>
    </row>
    <row r="143" spans="1:9" x14ac:dyDescent="0.15">
      <c r="A143" s="43">
        <v>0</v>
      </c>
      <c r="B143" s="46" t="s">
        <v>92</v>
      </c>
      <c r="C143" s="46" t="s">
        <v>151</v>
      </c>
      <c r="D143" s="46" t="s">
        <v>152</v>
      </c>
      <c r="E143" s="55">
        <v>0</v>
      </c>
      <c r="F143" s="44">
        <f t="shared" si="2"/>
        <v>0</v>
      </c>
    </row>
    <row r="144" spans="1:9" x14ac:dyDescent="0.15">
      <c r="A144" s="43">
        <v>0</v>
      </c>
      <c r="B144" s="46" t="s">
        <v>92</v>
      </c>
      <c r="C144" s="46" t="s">
        <v>163</v>
      </c>
      <c r="D144" s="46" t="s">
        <v>164</v>
      </c>
      <c r="E144" s="55">
        <v>45000</v>
      </c>
      <c r="F144" s="44">
        <f t="shared" si="2"/>
        <v>0</v>
      </c>
    </row>
    <row r="145" spans="1:7" x14ac:dyDescent="0.15">
      <c r="A145" s="43">
        <v>0</v>
      </c>
      <c r="B145" s="46" t="s">
        <v>13</v>
      </c>
      <c r="C145" s="46" t="s">
        <v>144</v>
      </c>
      <c r="D145" s="46" t="s">
        <v>145</v>
      </c>
      <c r="E145" s="55">
        <v>6000</v>
      </c>
      <c r="F145" s="44">
        <f t="shared" si="2"/>
        <v>0</v>
      </c>
    </row>
    <row r="146" spans="1:7" x14ac:dyDescent="0.15">
      <c r="A146" s="43">
        <v>0</v>
      </c>
      <c r="B146" s="46" t="s">
        <v>37</v>
      </c>
      <c r="C146" s="46" t="s">
        <v>148</v>
      </c>
      <c r="D146" s="46" t="s">
        <v>149</v>
      </c>
      <c r="E146" s="55">
        <v>25</v>
      </c>
      <c r="F146" s="44">
        <f t="shared" si="2"/>
        <v>0</v>
      </c>
    </row>
    <row r="147" spans="1:7" x14ac:dyDescent="0.15">
      <c r="A147" s="43">
        <v>0</v>
      </c>
      <c r="B147" s="46" t="s">
        <v>13</v>
      </c>
      <c r="C147" s="46" t="s">
        <v>182</v>
      </c>
      <c r="D147" s="46" t="s">
        <v>183</v>
      </c>
      <c r="E147" s="95">
        <v>293.06</v>
      </c>
      <c r="F147" s="44">
        <f t="shared" si="2"/>
        <v>0</v>
      </c>
    </row>
    <row r="148" spans="1:7" x14ac:dyDescent="0.15">
      <c r="A148" s="43">
        <v>0</v>
      </c>
      <c r="B148" s="46" t="s">
        <v>92</v>
      </c>
      <c r="C148" s="46" t="s">
        <v>165</v>
      </c>
      <c r="D148" s="46" t="s">
        <v>162</v>
      </c>
      <c r="E148" s="55">
        <v>5800</v>
      </c>
      <c r="F148" s="44">
        <f t="shared" si="2"/>
        <v>0</v>
      </c>
    </row>
    <row r="149" spans="1:7" x14ac:dyDescent="0.15">
      <c r="A149" s="43">
        <v>0</v>
      </c>
      <c r="B149" s="46" t="s">
        <v>92</v>
      </c>
      <c r="C149" s="46" t="s">
        <v>160</v>
      </c>
      <c r="D149" s="46" t="s">
        <v>161</v>
      </c>
      <c r="E149" s="55">
        <v>0</v>
      </c>
      <c r="F149" s="44">
        <f t="shared" si="2"/>
        <v>0</v>
      </c>
    </row>
    <row r="150" spans="1:7" x14ac:dyDescent="0.15">
      <c r="A150" s="43">
        <v>0</v>
      </c>
      <c r="B150" s="46" t="s">
        <v>92</v>
      </c>
      <c r="C150" s="46" t="s">
        <v>156</v>
      </c>
      <c r="D150" s="46" t="s">
        <v>157</v>
      </c>
      <c r="E150" s="55">
        <v>0</v>
      </c>
      <c r="F150" s="44">
        <f t="shared" si="2"/>
        <v>0</v>
      </c>
    </row>
    <row r="151" spans="1:7" x14ac:dyDescent="0.15">
      <c r="A151" s="43">
        <v>0</v>
      </c>
      <c r="B151" s="46" t="s">
        <v>92</v>
      </c>
      <c r="C151" s="46" t="s">
        <v>156</v>
      </c>
      <c r="D151" s="46" t="s">
        <v>157</v>
      </c>
      <c r="E151" s="55">
        <v>0</v>
      </c>
      <c r="F151" s="44">
        <f t="shared" si="2"/>
        <v>0</v>
      </c>
    </row>
    <row r="152" spans="1:7" x14ac:dyDescent="0.15">
      <c r="A152" s="37">
        <v>0</v>
      </c>
      <c r="B152" s="37" t="s">
        <v>13</v>
      </c>
      <c r="C152" s="37" t="s">
        <v>158</v>
      </c>
      <c r="D152" s="37" t="s">
        <v>159</v>
      </c>
      <c r="E152" s="95">
        <v>312.70999999999998</v>
      </c>
      <c r="F152" s="44">
        <f t="shared" si="2"/>
        <v>0</v>
      </c>
    </row>
    <row r="153" spans="1:7" x14ac:dyDescent="0.15">
      <c r="A153" s="43">
        <v>0</v>
      </c>
      <c r="B153" s="46" t="s">
        <v>13</v>
      </c>
      <c r="C153" s="46" t="s">
        <v>169</v>
      </c>
      <c r="D153" s="46" t="s">
        <v>170</v>
      </c>
      <c r="E153" s="52">
        <v>10500</v>
      </c>
      <c r="F153" s="44">
        <f t="shared" si="2"/>
        <v>0</v>
      </c>
      <c r="G153" s="51"/>
    </row>
    <row r="154" spans="1:7" x14ac:dyDescent="0.15">
      <c r="A154" s="43">
        <v>0</v>
      </c>
      <c r="B154" s="46" t="s">
        <v>13</v>
      </c>
      <c r="C154" s="46" t="s">
        <v>171</v>
      </c>
      <c r="D154" s="46" t="s">
        <v>172</v>
      </c>
      <c r="E154" s="52">
        <v>1798</v>
      </c>
      <c r="F154" s="44">
        <f t="shared" si="2"/>
        <v>0</v>
      </c>
    </row>
    <row r="155" spans="1:7" x14ac:dyDescent="0.15">
      <c r="A155" s="37">
        <v>0</v>
      </c>
      <c r="B155" s="46" t="s">
        <v>13</v>
      </c>
      <c r="C155" s="46" t="s">
        <v>184</v>
      </c>
      <c r="D155" s="37" t="s">
        <v>185</v>
      </c>
      <c r="E155" s="55">
        <v>675</v>
      </c>
      <c r="F155" s="44">
        <f t="shared" si="2"/>
        <v>0</v>
      </c>
    </row>
    <row r="156" spans="1:7" x14ac:dyDescent="0.15">
      <c r="A156" s="37">
        <v>0</v>
      </c>
      <c r="B156" s="46" t="s">
        <v>13</v>
      </c>
      <c r="C156" s="46" t="s">
        <v>186</v>
      </c>
      <c r="D156" s="37" t="s">
        <v>187</v>
      </c>
      <c r="E156" s="55">
        <v>1000</v>
      </c>
      <c r="F156" s="44">
        <f t="shared" si="2"/>
        <v>0</v>
      </c>
    </row>
    <row r="157" spans="1:7" x14ac:dyDescent="0.15">
      <c r="A157" s="37">
        <v>0</v>
      </c>
      <c r="B157" s="46" t="s">
        <v>13</v>
      </c>
      <c r="C157" s="45" t="s">
        <v>191</v>
      </c>
      <c r="D157" s="37" t="s">
        <v>190</v>
      </c>
      <c r="E157" s="55">
        <v>2500</v>
      </c>
      <c r="F157" s="44">
        <f t="shared" si="2"/>
        <v>0</v>
      </c>
    </row>
    <row r="158" spans="1:7" x14ac:dyDescent="0.15">
      <c r="A158" s="37">
        <v>0</v>
      </c>
      <c r="B158" s="46" t="s">
        <v>13</v>
      </c>
      <c r="C158" s="45" t="s">
        <v>188</v>
      </c>
      <c r="D158" s="37" t="s">
        <v>189</v>
      </c>
      <c r="E158" s="98">
        <v>253.79</v>
      </c>
      <c r="F158" s="44">
        <f t="shared" si="2"/>
        <v>0</v>
      </c>
    </row>
    <row r="159" spans="1:7" x14ac:dyDescent="0.15">
      <c r="A159" s="37">
        <v>0</v>
      </c>
      <c r="B159" s="37" t="s">
        <v>13</v>
      </c>
      <c r="C159" s="45" t="s">
        <v>192</v>
      </c>
      <c r="D159" s="37" t="s">
        <v>193</v>
      </c>
      <c r="E159" s="95">
        <v>3537</v>
      </c>
      <c r="F159" s="44">
        <f t="shared" si="2"/>
        <v>0</v>
      </c>
    </row>
    <row r="160" spans="1:7" x14ac:dyDescent="0.15">
      <c r="A160" s="37">
        <v>0</v>
      </c>
      <c r="B160" s="46" t="s">
        <v>194</v>
      </c>
      <c r="C160" s="45" t="s">
        <v>204</v>
      </c>
      <c r="D160" s="37" t="s">
        <v>195</v>
      </c>
      <c r="E160" s="95">
        <v>828.93</v>
      </c>
      <c r="F160" s="44">
        <f t="shared" si="2"/>
        <v>0</v>
      </c>
    </row>
    <row r="161" spans="1:9" x14ac:dyDescent="0.15">
      <c r="A161" s="43">
        <v>0</v>
      </c>
      <c r="B161" s="46" t="s">
        <v>194</v>
      </c>
      <c r="C161" s="46" t="s">
        <v>205</v>
      </c>
      <c r="D161" s="37" t="s">
        <v>104</v>
      </c>
      <c r="E161" s="95">
        <v>1069.75</v>
      </c>
      <c r="F161" s="44">
        <f t="shared" si="2"/>
        <v>0</v>
      </c>
    </row>
    <row r="162" spans="1:9" x14ac:dyDescent="0.15">
      <c r="A162" s="43">
        <v>0</v>
      </c>
      <c r="B162" s="46" t="s">
        <v>13</v>
      </c>
      <c r="C162" s="46" t="s">
        <v>214</v>
      </c>
      <c r="D162" s="37" t="s">
        <v>215</v>
      </c>
      <c r="E162" s="52">
        <v>5089</v>
      </c>
      <c r="F162" s="44">
        <f t="shared" si="2"/>
        <v>0</v>
      </c>
    </row>
    <row r="163" spans="1:9" x14ac:dyDescent="0.15">
      <c r="A163" s="37">
        <v>0</v>
      </c>
      <c r="B163" s="46" t="s">
        <v>13</v>
      </c>
      <c r="C163" s="45" t="s">
        <v>202</v>
      </c>
      <c r="D163" s="37" t="s">
        <v>200</v>
      </c>
      <c r="E163" s="95">
        <v>2296</v>
      </c>
      <c r="F163" s="44">
        <f t="shared" si="2"/>
        <v>0</v>
      </c>
    </row>
    <row r="164" spans="1:9" x14ac:dyDescent="0.15">
      <c r="A164" s="37">
        <v>0</v>
      </c>
      <c r="B164" s="46" t="s">
        <v>13</v>
      </c>
      <c r="C164" s="45" t="s">
        <v>196</v>
      </c>
      <c r="D164" s="37" t="s">
        <v>197</v>
      </c>
      <c r="E164" s="58">
        <v>5000</v>
      </c>
      <c r="F164" s="44">
        <f t="shared" si="2"/>
        <v>0</v>
      </c>
    </row>
    <row r="165" spans="1:9" x14ac:dyDescent="0.15">
      <c r="A165" s="37">
        <v>0</v>
      </c>
      <c r="B165" s="46" t="s">
        <v>13</v>
      </c>
      <c r="C165" s="45" t="s">
        <v>198</v>
      </c>
      <c r="D165" s="37" t="s">
        <v>199</v>
      </c>
      <c r="E165" s="58">
        <v>2400</v>
      </c>
      <c r="F165" s="44">
        <f t="shared" si="2"/>
        <v>0</v>
      </c>
    </row>
    <row r="166" spans="1:9" x14ac:dyDescent="0.15">
      <c r="A166" s="37">
        <v>0</v>
      </c>
      <c r="B166" s="46" t="s">
        <v>13</v>
      </c>
      <c r="C166" s="45" t="s">
        <v>201</v>
      </c>
      <c r="D166" s="37" t="s">
        <v>203</v>
      </c>
      <c r="E166" s="98">
        <v>1735</v>
      </c>
      <c r="F166" s="44">
        <f t="shared" si="2"/>
        <v>0</v>
      </c>
    </row>
    <row r="167" spans="1:9" x14ac:dyDescent="0.15">
      <c r="A167" s="43">
        <v>0</v>
      </c>
      <c r="B167" s="46" t="s">
        <v>13</v>
      </c>
      <c r="C167" s="46" t="s">
        <v>206</v>
      </c>
      <c r="D167" s="46" t="s">
        <v>207</v>
      </c>
      <c r="E167" s="55">
        <v>2500</v>
      </c>
      <c r="F167" s="44">
        <f t="shared" si="2"/>
        <v>0</v>
      </c>
    </row>
    <row r="168" spans="1:9" x14ac:dyDescent="0.15">
      <c r="A168" s="37">
        <v>0</v>
      </c>
      <c r="B168" s="46" t="s">
        <v>37</v>
      </c>
      <c r="C168" s="45" t="s">
        <v>208</v>
      </c>
      <c r="D168" s="37" t="s">
        <v>209</v>
      </c>
      <c r="E168" s="52">
        <v>1</v>
      </c>
      <c r="F168" s="44">
        <f t="shared" si="2"/>
        <v>0</v>
      </c>
    </row>
    <row r="169" spans="1:9" x14ac:dyDescent="0.15">
      <c r="A169" s="37">
        <v>0</v>
      </c>
      <c r="B169" s="46" t="s">
        <v>13</v>
      </c>
      <c r="C169" s="45" t="s">
        <v>213</v>
      </c>
      <c r="D169" s="37" t="s">
        <v>212</v>
      </c>
      <c r="E169" s="95">
        <v>1054.8</v>
      </c>
      <c r="F169" s="44">
        <f t="shared" si="2"/>
        <v>0</v>
      </c>
    </row>
    <row r="170" spans="1:9" x14ac:dyDescent="0.15">
      <c r="A170" s="37">
        <v>0</v>
      </c>
      <c r="B170" s="46" t="s">
        <v>13</v>
      </c>
      <c r="C170" s="45" t="s">
        <v>225</v>
      </c>
      <c r="D170" s="37" t="s">
        <v>226</v>
      </c>
      <c r="E170" s="98">
        <v>20000</v>
      </c>
      <c r="F170" s="44">
        <f t="shared" si="2"/>
        <v>0</v>
      </c>
    </row>
    <row r="171" spans="1:9" x14ac:dyDescent="0.15">
      <c r="A171" s="37">
        <v>0</v>
      </c>
      <c r="B171" s="46" t="s">
        <v>13</v>
      </c>
      <c r="C171" s="45" t="s">
        <v>228</v>
      </c>
      <c r="D171" s="37" t="s">
        <v>227</v>
      </c>
      <c r="E171" s="98">
        <v>5000</v>
      </c>
      <c r="F171" s="44">
        <f t="shared" si="2"/>
        <v>0</v>
      </c>
      <c r="H171" s="5"/>
      <c r="I171" s="5"/>
    </row>
    <row r="172" spans="1:9" x14ac:dyDescent="0.15">
      <c r="A172" s="37">
        <v>0</v>
      </c>
      <c r="B172" s="46" t="s">
        <v>37</v>
      </c>
      <c r="C172" s="45" t="s">
        <v>229</v>
      </c>
      <c r="D172" s="37" t="s">
        <v>231</v>
      </c>
      <c r="E172" s="98">
        <v>0.28000000000000003</v>
      </c>
      <c r="F172" s="44">
        <f t="shared" si="2"/>
        <v>0</v>
      </c>
      <c r="I172" s="5"/>
    </row>
    <row r="173" spans="1:9" x14ac:dyDescent="0.15">
      <c r="A173" s="37">
        <v>0</v>
      </c>
      <c r="B173" s="46" t="s">
        <v>37</v>
      </c>
      <c r="C173" s="45" t="s">
        <v>230</v>
      </c>
      <c r="D173" s="37" t="s">
        <v>232</v>
      </c>
      <c r="E173" s="98">
        <v>0.72</v>
      </c>
      <c r="F173" s="44">
        <f t="shared" si="2"/>
        <v>0</v>
      </c>
    </row>
    <row r="174" spans="1:9" x14ac:dyDescent="0.15">
      <c r="A174" s="43">
        <v>0</v>
      </c>
      <c r="B174" s="46" t="s">
        <v>92</v>
      </c>
      <c r="C174" s="45" t="s">
        <v>235</v>
      </c>
      <c r="D174" s="37" t="s">
        <v>236</v>
      </c>
      <c r="E174" s="55">
        <v>25000</v>
      </c>
      <c r="F174" s="44">
        <f t="shared" si="2"/>
        <v>0</v>
      </c>
    </row>
    <row r="175" spans="1:9" ht="12" customHeight="1" x14ac:dyDescent="0.15">
      <c r="A175" s="37">
        <v>0</v>
      </c>
      <c r="B175" s="46" t="s">
        <v>13</v>
      </c>
      <c r="C175" s="45" t="s">
        <v>233</v>
      </c>
      <c r="D175" s="37" t="s">
        <v>234</v>
      </c>
      <c r="E175" s="98">
        <v>8041.88</v>
      </c>
      <c r="F175" s="44">
        <f>(A175*E175)</f>
        <v>0</v>
      </c>
    </row>
    <row r="176" spans="1:9" ht="12" customHeight="1" x14ac:dyDescent="0.15">
      <c r="A176" s="37">
        <v>0</v>
      </c>
      <c r="B176" s="46" t="s">
        <v>13</v>
      </c>
      <c r="C176" s="45" t="s">
        <v>238</v>
      </c>
      <c r="D176" s="37" t="s">
        <v>239</v>
      </c>
      <c r="E176" s="95">
        <v>635.91</v>
      </c>
      <c r="F176" s="44">
        <f>(A176*E176)</f>
        <v>0</v>
      </c>
    </row>
    <row r="177" spans="1:6" ht="12" customHeight="1" x14ac:dyDescent="0.15">
      <c r="A177" s="37">
        <v>0</v>
      </c>
      <c r="B177" s="46" t="s">
        <v>13</v>
      </c>
      <c r="C177" s="45" t="s">
        <v>243</v>
      </c>
      <c r="D177" s="37" t="s">
        <v>244</v>
      </c>
      <c r="E177" s="52">
        <v>2000</v>
      </c>
      <c r="F177" s="47">
        <f>(A177*E177)</f>
        <v>0</v>
      </c>
    </row>
    <row r="178" spans="1:6" x14ac:dyDescent="0.15">
      <c r="A178" s="5">
        <v>0</v>
      </c>
      <c r="B178" s="23" t="s">
        <v>37</v>
      </c>
      <c r="C178" s="15" t="s">
        <v>245</v>
      </c>
      <c r="D178" s="5" t="s">
        <v>248</v>
      </c>
      <c r="E178" s="99">
        <v>7.04</v>
      </c>
      <c r="F178" s="12">
        <f t="shared" ref="F178:F190" si="3">(A178*E178)</f>
        <v>0</v>
      </c>
    </row>
    <row r="179" spans="1:6" x14ac:dyDescent="0.15">
      <c r="A179" s="5">
        <v>0</v>
      </c>
      <c r="B179" s="13" t="s">
        <v>37</v>
      </c>
      <c r="C179" s="15" t="s">
        <v>246</v>
      </c>
      <c r="D179" s="5" t="s">
        <v>249</v>
      </c>
      <c r="E179" s="99">
        <v>9.48</v>
      </c>
      <c r="F179" s="12">
        <f t="shared" si="3"/>
        <v>0</v>
      </c>
    </row>
    <row r="180" spans="1:6" ht="20.100000000000001" customHeight="1" x14ac:dyDescent="0.15">
      <c r="A180" s="5">
        <v>0</v>
      </c>
      <c r="B180" s="13" t="s">
        <v>37</v>
      </c>
      <c r="C180" s="15" t="s">
        <v>247</v>
      </c>
      <c r="D180" s="5" t="s">
        <v>250</v>
      </c>
      <c r="E180" s="99">
        <v>11.71</v>
      </c>
      <c r="F180" s="12">
        <f t="shared" si="3"/>
        <v>0</v>
      </c>
    </row>
    <row r="181" spans="1:6" x14ac:dyDescent="0.15">
      <c r="A181" s="5">
        <v>0</v>
      </c>
      <c r="B181" s="13" t="s">
        <v>13</v>
      </c>
      <c r="C181" s="15" t="s">
        <v>252</v>
      </c>
      <c r="D181" s="5" t="s">
        <v>253</v>
      </c>
      <c r="E181" s="50">
        <v>9236.5300000000007</v>
      </c>
      <c r="F181" s="12">
        <f t="shared" si="3"/>
        <v>0</v>
      </c>
    </row>
    <row r="182" spans="1:6" x14ac:dyDescent="0.15">
      <c r="A182" s="5">
        <v>0</v>
      </c>
      <c r="B182" s="13" t="s">
        <v>13</v>
      </c>
      <c r="C182" s="15" t="s">
        <v>257</v>
      </c>
      <c r="D182" s="5" t="s">
        <v>258</v>
      </c>
      <c r="E182" s="89">
        <v>2391.42</v>
      </c>
      <c r="F182" s="12">
        <f t="shared" si="3"/>
        <v>0</v>
      </c>
    </row>
    <row r="183" spans="1:6" x14ac:dyDescent="0.15">
      <c r="A183" s="5">
        <v>0</v>
      </c>
      <c r="B183" s="13" t="s">
        <v>37</v>
      </c>
      <c r="C183" s="15" t="s">
        <v>255</v>
      </c>
      <c r="D183" s="5" t="s">
        <v>254</v>
      </c>
      <c r="E183" s="99">
        <v>0.94</v>
      </c>
      <c r="F183" s="12">
        <f t="shared" si="3"/>
        <v>0</v>
      </c>
    </row>
    <row r="184" spans="1:6" x14ac:dyDescent="0.15">
      <c r="A184" s="5">
        <v>0</v>
      </c>
      <c r="B184" s="13" t="s">
        <v>37</v>
      </c>
      <c r="C184" s="15" t="s">
        <v>256</v>
      </c>
      <c r="D184" s="5" t="s">
        <v>259</v>
      </c>
      <c r="E184" s="99">
        <v>5.04</v>
      </c>
      <c r="F184" s="12">
        <f t="shared" si="3"/>
        <v>0</v>
      </c>
    </row>
    <row r="185" spans="1:6" x14ac:dyDescent="0.15">
      <c r="A185" s="5">
        <v>0</v>
      </c>
      <c r="B185" s="13" t="s">
        <v>13</v>
      </c>
      <c r="C185" s="15" t="s">
        <v>260</v>
      </c>
      <c r="D185" s="5" t="s">
        <v>261</v>
      </c>
      <c r="E185" s="62">
        <v>1977.39</v>
      </c>
      <c r="F185" s="12">
        <f t="shared" si="3"/>
        <v>0</v>
      </c>
    </row>
    <row r="186" spans="1:6" x14ac:dyDescent="0.15">
      <c r="A186" s="5">
        <v>0</v>
      </c>
      <c r="B186" s="13" t="s">
        <v>13</v>
      </c>
      <c r="C186" s="20" t="s">
        <v>262</v>
      </c>
      <c r="D186" s="5" t="s">
        <v>267</v>
      </c>
      <c r="E186" s="63">
        <v>1497.63</v>
      </c>
      <c r="F186" s="12">
        <f t="shared" si="3"/>
        <v>0</v>
      </c>
    </row>
    <row r="187" spans="1:6" x14ac:dyDescent="0.15">
      <c r="A187" s="5">
        <v>0</v>
      </c>
      <c r="B187" s="13" t="s">
        <v>13</v>
      </c>
      <c r="C187" s="20" t="s">
        <v>268</v>
      </c>
      <c r="D187" s="5" t="s">
        <v>269</v>
      </c>
      <c r="E187" s="63">
        <v>250</v>
      </c>
      <c r="F187" s="12">
        <f t="shared" si="3"/>
        <v>0</v>
      </c>
    </row>
    <row r="188" spans="1:6" x14ac:dyDescent="0.15">
      <c r="A188" s="5">
        <v>0</v>
      </c>
      <c r="B188" s="13" t="s">
        <v>13</v>
      </c>
      <c r="C188" s="100" t="s">
        <v>273</v>
      </c>
      <c r="D188" s="5" t="s">
        <v>274</v>
      </c>
      <c r="E188" s="63">
        <v>5000</v>
      </c>
      <c r="F188" s="12">
        <f t="shared" si="3"/>
        <v>0</v>
      </c>
    </row>
    <row r="189" spans="1:6" x14ac:dyDescent="0.15">
      <c r="A189" s="5">
        <v>0</v>
      </c>
      <c r="B189" s="13" t="s">
        <v>13</v>
      </c>
      <c r="C189" s="100" t="s">
        <v>277</v>
      </c>
      <c r="D189" s="5" t="s">
        <v>278</v>
      </c>
      <c r="E189" s="63">
        <v>2000</v>
      </c>
      <c r="F189" s="12">
        <f t="shared" si="3"/>
        <v>0</v>
      </c>
    </row>
    <row r="190" spans="1:6" x14ac:dyDescent="0.15">
      <c r="A190" s="5">
        <v>0</v>
      </c>
      <c r="B190" s="13" t="s">
        <v>13</v>
      </c>
      <c r="C190" s="100" t="s">
        <v>275</v>
      </c>
      <c r="D190" s="5" t="s">
        <v>276</v>
      </c>
      <c r="E190" s="63">
        <v>2000</v>
      </c>
      <c r="F190" s="12">
        <f t="shared" si="3"/>
        <v>0</v>
      </c>
    </row>
    <row r="191" spans="1:6" x14ac:dyDescent="0.15">
      <c r="F191" s="12"/>
    </row>
  </sheetData>
  <sortState xmlns:xlrd2="http://schemas.microsoft.com/office/spreadsheetml/2017/richdata2" ref="A11:F200">
    <sortCondition ref="C10"/>
  </sortState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Signal Total revised</vt:lpstr>
      <vt:lpstr>Lighting Total  revised</vt:lpstr>
      <vt:lpstr>SignalLighting Total</vt:lpstr>
      <vt:lpstr>'Lighting Total  revised'!Print_Area</vt:lpstr>
      <vt:lpstr>'Signal Total revised'!Print_Area</vt:lpstr>
      <vt:lpstr>'SignalLighting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 Branch Bid Items</dc:title>
  <dc:creator>Ted Swansegar</dc:creator>
  <cp:lastModifiedBy>Goodwin, Jessica R (KYTC)</cp:lastModifiedBy>
  <cp:lastPrinted>2015-08-31T12:14:11Z</cp:lastPrinted>
  <dcterms:created xsi:type="dcterms:W3CDTF">2004-01-08T19:59:40Z</dcterms:created>
  <dcterms:modified xsi:type="dcterms:W3CDTF">2025-09-08T15:35:00Z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